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 Welcome" sheetId="1" r:id="rId4"/>
    <sheet state="visible" name="🚀 Project Commencement" sheetId="2" r:id="rId5"/>
    <sheet state="visible" name="📅 Project Blueprinting" sheetId="3" r:id="rId6"/>
    <sheet state="visible" name="⚙️ Project Execution" sheetId="4" r:id="rId7"/>
    <sheet state="visible" name="⭕ Project Control &amp; Monitoring" sheetId="5" r:id="rId8"/>
    <sheet state="visible" name="✅ Project Closure" sheetId="6" r:id="rId9"/>
    <sheet state="visible" name="🏃‍♂️ Scrum Mastery Checklist" sheetId="7" r:id="rId10"/>
    <sheet state="visible" name="📋 Kanban Mastery Checklist" sheetId="8" r:id="rId11"/>
    <sheet state="visible" name="⚒️ Tools" sheetId="9" r:id="rId12"/>
    <sheet state="visible" name="💻 Software" sheetId="10" r:id="rId13"/>
  </sheets>
  <definedNames/>
  <calcPr/>
</workbook>
</file>

<file path=xl/sharedStrings.xml><?xml version="1.0" encoding="utf-8"?>
<sst xmlns="http://schemas.openxmlformats.org/spreadsheetml/2006/main" count="696" uniqueCount="375">
  <si>
    <t>✍🏻  To use the PM Cheat Sheet: Click File -&gt; Make a Copy</t>
  </si>
  <si>
    <t xml:space="preserve">  Pages</t>
  </si>
  <si>
    <t>Items</t>
  </si>
  <si>
    <t>To-do</t>
  </si>
  <si>
    <t>Done</t>
  </si>
  <si>
    <t>🚀</t>
  </si>
  <si>
    <t>Project Commencement</t>
  </si>
  <si>
    <t>📅</t>
  </si>
  <si>
    <t>Project Blueprinting</t>
  </si>
  <si>
    <t>⚙️</t>
  </si>
  <si>
    <t>Project Execution</t>
  </si>
  <si>
    <t>⭕️</t>
  </si>
  <si>
    <t>Project Control &amp; Monitoring</t>
  </si>
  <si>
    <t>✅</t>
  </si>
  <si>
    <t>Project Closure</t>
  </si>
  <si>
    <t>🏃‍♂️</t>
  </si>
  <si>
    <t>Scrum Mastery Checklist</t>
  </si>
  <si>
    <t>📋</t>
  </si>
  <si>
    <t>Kanban Mastery Checklist</t>
  </si>
  <si>
    <t>⚒️</t>
  </si>
  <si>
    <t>Tools</t>
  </si>
  <si>
    <t>💻</t>
  </si>
  <si>
    <t>Software</t>
  </si>
  <si>
    <t>Total:</t>
  </si>
  <si>
    <t>Welcome to the Ultimate PM Cheat Sheet 👋</t>
  </si>
  <si>
    <r>
      <rPr>
        <rFont val="Inter, Arial"/>
        <b/>
        <color theme="1"/>
        <sz val="8.0"/>
      </rPr>
      <t xml:space="preserve">Hi! I'm Jason and I'm here to take you through 
our </t>
    </r>
    <r>
      <rPr>
        <rFont val="Inter, Arial"/>
        <b/>
        <color rgb="FF599A10"/>
        <sz val="8.0"/>
      </rPr>
      <t>Ultimate Project Management Cheat Sheet</t>
    </r>
    <r>
      <rPr>
        <rFont val="Inter, Arial"/>
        <b/>
        <color theme="1"/>
        <sz val="8.0"/>
      </rPr>
      <t xml:space="preserve">, so buckle up!
</t>
    </r>
    <r>
      <rPr>
        <rFont val="Inter, Arial"/>
        <b val="0"/>
        <color theme="1"/>
        <sz val="8.0"/>
      </rPr>
      <t xml:space="preserve">With a background in organizational sciences, I've been managing all kinds of projects and teams for years, and this is exactly what I needed when I started my professional journey.
</t>
    </r>
    <r>
      <rPr>
        <rFont val="Inter, Arial"/>
        <b/>
        <color theme="1"/>
        <sz val="8.0"/>
      </rPr>
      <t xml:space="preserve">
Project Owner @ Elevate Sheets
jason@elevate-sheets.com</t>
    </r>
  </si>
  <si>
    <t>Why we created this product? 📝</t>
  </si>
  <si>
    <r>
      <rPr>
        <rFont val="Inter, Arial"/>
        <color theme="1"/>
        <sz val="8.0"/>
      </rPr>
      <t xml:space="preserve">In the dynamic world of project management, the difference between success and struggle often lies in having the right tools and knowledge at your disposal. Recognizing this, we developed the </t>
    </r>
    <r>
      <rPr>
        <rFont val="Inter, Arial"/>
        <b/>
        <color theme="1"/>
        <sz val="8.0"/>
      </rPr>
      <t>Elevate Sheets</t>
    </r>
    <r>
      <rPr>
        <rFont val="Inter, Arial"/>
        <color theme="1"/>
        <sz val="8.0"/>
      </rPr>
      <t xml:space="preserve"> </t>
    </r>
    <r>
      <rPr>
        <rFont val="Inter, Arial"/>
        <b/>
        <color rgb="FF599A10"/>
        <sz val="8.0"/>
      </rPr>
      <t>Ultimate Project Management Cheat Sheet</t>
    </r>
    <r>
      <rPr>
        <rFont val="Inter, Arial"/>
        <color theme="1"/>
        <sz val="8.0"/>
      </rPr>
      <t>, a comprehensive guide designed to provide you with essential know-how for your project management journey.
Whether you're at the helm of a start-up, orchestrating complex projects in a multinational company, or steering your own entrepreneurial venture, effective project management is crucial. Our cheat sheet is crafted to demystify project management processes, ensuring smooth execution and success from start to finish.</t>
    </r>
  </si>
  <si>
    <t>Who is this for? 🌎</t>
  </si>
  <si>
    <t>Our Cheat Sheet transcends professional boundaries, offering immense value to project managers, team leaders, entrepreneurs, and even those new to the field of project management. The universality of well-structured project management practices means our product is as beneficial for someone overseeing their first project as it is for a seasoned project manager handling large-scale initiatives.
With this cheat sheet, we want to empower you with the tools and knowledge to confidently manage projects of any scale and complexity, ensuring success every step of the way.</t>
  </si>
  <si>
    <t>🧠 Intuitive Design</t>
  </si>
  <si>
    <t>We've structured each category and checklist to be user-friendly, ensuring that you can quickly find and apply the information you need, whether you're planning, executing, or closing your projects.</t>
  </si>
  <si>
    <t>📚 Comprehensive Coverage</t>
  </si>
  <si>
    <t>Our cheat sheet covers a wide range of project management aspects, from Project Commencement to Closure, including specialized sections like Scrum and Kanban Mastery Checklists, ensuring a 360-degree approach.</t>
  </si>
  <si>
    <t>👩🏻‍🏫 Made by Experts</t>
  </si>
  <si>
    <t>Developed by a team of seasoned project managers, business strategists, and innovative entrepreneurs, this cheat sheet is tailored to address the evolving challenges of modern project environments.</t>
  </si>
  <si>
    <t>💻 Essential tools &amp; Software</t>
  </si>
  <si>
    <t xml:space="preserve">In addition to guiding you through every critical stage of project management, we've made two useful tools for your project management endeavours, along with an overview of the best software you can use. </t>
  </si>
  <si>
    <t>Who are we? 🤝</t>
  </si>
  <si>
    <r>
      <rPr>
        <rFont val="Inter, Arial"/>
        <color theme="1"/>
        <sz val="8.0"/>
      </rPr>
      <t xml:space="preserve">We are </t>
    </r>
    <r>
      <rPr>
        <rFont val="Inter, Arial"/>
        <b/>
        <color theme="1"/>
        <sz val="8.0"/>
      </rPr>
      <t>Elevate Sheets</t>
    </r>
    <r>
      <rPr>
        <rFont val="Inter, Arial"/>
        <color theme="1"/>
        <sz val="8.0"/>
      </rPr>
      <t xml:space="preserve">, your friends from the </t>
    </r>
    <r>
      <rPr>
        <rFont val="Inter, Arial"/>
        <b/>
        <color theme="1"/>
        <sz val="8.0"/>
      </rPr>
      <t>Business Explained</t>
    </r>
    <r>
      <rPr>
        <rFont val="Inter, Arial"/>
        <color theme="1"/>
        <sz val="8.0"/>
      </rPr>
      <t xml:space="preserve"> family. We're a team of business professionals and forward-thinking entrepreneurs. Our mission? To cut through the noise and bring you straightforward tools that work just as hard as you do.
We get that managing a team or running a business means dealing with real, everyday challenges. That's why we've poured our collective know-how into these checklists and tools — to give you the kind of support that makes a difference.</t>
    </r>
  </si>
  <si>
    <t>www.elevate-sheets.com</t>
  </si>
  <si>
    <t>www.business-explained.com</t>
  </si>
  <si>
    <t>Need assistance?</t>
  </si>
  <si>
    <r>
      <rPr>
        <rFont val="Inter, Arial"/>
        <color theme="1"/>
        <sz val="8.0"/>
      </rPr>
      <t xml:space="preserve">Spot any issues? Kindly provide us with a Loom video or a screenshot and show us any issues you might have. If you have additional questions, don't hesitate to reach out. 
Drop us an email at hello@elevate-sheets.com — </t>
    </r>
    <r>
      <rPr>
        <rFont val="Inter, Arial"/>
        <b/>
        <color theme="1"/>
        <sz val="8.0"/>
      </rPr>
      <t>we're here to help!</t>
    </r>
  </si>
  <si>
    <r>
      <rPr>
        <rFont val="Arial"/>
        <b/>
        <i/>
        <color rgb="FF000000"/>
        <sz val="7.0"/>
      </rPr>
      <t>© All Rights Reserved: Elevate Sheets by Business Explained</t>
    </r>
    <r>
      <rPr>
        <rFont val="Arial"/>
        <i/>
        <color rgb="FF000000"/>
        <sz val="7.0"/>
      </rPr>
      <t xml:space="preserve">
The redistribution and sharing of this checklist, either individually or packaged with additional tools, as stock, within tools or templates, or including source files, is strictly prohibited. This restriction applies regardless of whether the item has been modified or is being redistributed for free. Additionally, none of the assets provided may be used in connection with any goods or services that are intended for resale or widespread distribution. The license obtained through the purchase of this is personal to the purchaser and does not extend to any form of redistribution. Usage is exclusively granted to the individual who made the purchase.</t>
    </r>
  </si>
  <si>
    <r>
      <rPr>
        <rFont val="Inter"/>
        <b/>
        <color rgb="FF000000"/>
        <sz val="11.0"/>
      </rPr>
      <t xml:space="preserve"> </t>
    </r>
    <r>
      <rPr>
        <rFont val="Inter"/>
        <b/>
        <color rgb="FF599A10"/>
        <sz val="11.0"/>
      </rPr>
      <t>Project Commencement:</t>
    </r>
    <r>
      <rPr>
        <rFont val="Inter"/>
        <b/>
        <color rgb="FF000000"/>
        <sz val="11.0"/>
      </rPr>
      <t xml:space="preserve"> </t>
    </r>
    <r>
      <rPr>
        <rFont val="Inter"/>
        <b val="0"/>
        <color rgb="FF000000"/>
        <sz val="11.0"/>
      </rPr>
      <t>The Starting Line of Your Project’s Success Story!</t>
    </r>
  </si>
  <si>
    <t>See More</t>
  </si>
  <si>
    <t>Priority</t>
  </si>
  <si>
    <t>Difficulty</t>
  </si>
  <si>
    <t>Importance</t>
  </si>
  <si>
    <t>Diffculty Value
(Hide this cell)</t>
  </si>
  <si>
    <t>Max Difficulty
(Hide this cell)</t>
  </si>
  <si>
    <t>Impact Value
(Hide this cell)</t>
  </si>
  <si>
    <t>Max Impact
(Hide this cell)</t>
  </si>
  <si>
    <t>🗂️</t>
  </si>
  <si>
    <t>Project Initiation</t>
  </si>
  <si>
    <t>Is a project sponsor designated for decision-making?</t>
  </si>
  <si>
    <t>Relevant</t>
  </si>
  <si>
    <t>Have all the stakeholders with interest or influence in the project been recognized?</t>
  </si>
  <si>
    <t>Has the project's budget and funding been approved and secured?</t>
  </si>
  <si>
    <t>Is the project's scope clearly defined, detailing what is included and what is not?</t>
  </si>
  <si>
    <t>Do you know if the project needs an approved business case to start work?</t>
  </si>
  <si>
    <t>👥</t>
  </si>
  <si>
    <t>Stakeholder and Resource Management</t>
  </si>
  <si>
    <t>Does the project involve third-party or external resources, and if so, are they secured?</t>
  </si>
  <si>
    <t>Have you confirmed the project delivery expectations (time and scope) with all the stakeholders in writing?</t>
  </si>
  <si>
    <t>Has the project team been established or are resources available to commence the project?</t>
  </si>
  <si>
    <t>Have you started developing a resource plan detailing the necessary resources throughout the project?</t>
  </si>
  <si>
    <t>🤔</t>
  </si>
  <si>
    <t>Project Planning</t>
  </si>
  <si>
    <t>Have all the potential benefits and outcomes of the project been captured and validated?</t>
  </si>
  <si>
    <t>Make sure you understand the 7 C'S to Project Success</t>
  </si>
  <si>
    <t>Has a preliminary risk assessment been conducted to identify potential obstacles?</t>
  </si>
  <si>
    <t>Do you have a high-level effort estimate for the project?</t>
  </si>
  <si>
    <t>Are you supposed to use a standard template for the initiation document?</t>
  </si>
  <si>
    <t>🎯</t>
  </si>
  <si>
    <t>Business Impact and Compliance</t>
  </si>
  <si>
    <t>Does the business case effectively detail the reasons for the project?</t>
  </si>
  <si>
    <t>Have you evaluated the project's potential impact on the business, employees, customers, and other stakeholders?</t>
  </si>
  <si>
    <t>Will the project costs be capitalized?</t>
  </si>
  <si>
    <t>Are there any legal or regulatory compliance factors that need to be considered as part of the project?</t>
  </si>
  <si>
    <t>🗨️</t>
  </si>
  <si>
    <t>Communication and Success Metrics</t>
  </si>
  <si>
    <t>Have you established an initial plan for how information will be communicated to stakeholders during the project?</t>
  </si>
  <si>
    <t>Have you defined what success looks like for this project, including the metrics that will be used to measure project performance?</t>
  </si>
  <si>
    <r>
      <rPr>
        <rFont val="Inter"/>
        <b/>
        <color rgb="FF599A10"/>
        <sz val="11.0"/>
      </rPr>
      <t xml:space="preserve"> Project Blueprinting:</t>
    </r>
    <r>
      <rPr>
        <rFont val="Inter"/>
        <b/>
        <color theme="1"/>
        <sz val="11.0"/>
      </rPr>
      <t xml:space="preserve"> </t>
    </r>
    <r>
      <rPr>
        <rFont val="Inter"/>
        <b val="0"/>
        <color theme="1"/>
        <sz val="11.0"/>
      </rPr>
      <t>Crafting the Blueprint of Project Triumph!</t>
    </r>
  </si>
  <si>
    <t>Impact</t>
  </si>
  <si>
    <t>📐</t>
  </si>
  <si>
    <t>Project Scope and Structure</t>
  </si>
  <si>
    <t>Layout the key objectives, deliverables, and processes for the project.</t>
  </si>
  <si>
    <t>Recognize and plan around limitations such as budget, resources, and timeline.</t>
  </si>
  <si>
    <t>Break down the project into smaller, manageable tasks.</t>
  </si>
  <si>
    <t>Develop a detailed timeline with start and end dates for each task.</t>
  </si>
  <si>
    <t>Determine major progress points to track project advancement.</t>
  </si>
  <si>
    <t>🤝</t>
  </si>
  <si>
    <t>Resource Coordination and Communication</t>
  </si>
  <si>
    <t>Identify necessary resources including personnel, equipment, and budget.</t>
  </si>
  <si>
    <t>Detail the estimated costs for resources, risks, and contingency plans.</t>
  </si>
  <si>
    <t>Detail when, how, and what information will be communicated to stakeholders.</t>
  </si>
  <si>
    <t>Plan an effective meeting to ensure everyone is aligned on the project goals and plan.</t>
  </si>
  <si>
    <t>Identify ways to engage and manage the expectations of all stakeholders.</t>
  </si>
  <si>
    <t>⚠️</t>
  </si>
  <si>
    <t>Risk Management and Quality Assurance</t>
  </si>
  <si>
    <t xml:space="preserve">Identify potential risks and plan mitigating strategies. </t>
  </si>
  <si>
    <t>Set up procedures to maintain the quality of the project output.</t>
  </si>
  <si>
    <t>Develop a Vendor Management Plan (if applicable)</t>
  </si>
  <si>
    <t>📊</t>
  </si>
  <si>
    <t>Team Development and Performance Tracking</t>
  </si>
  <si>
    <t>Assess and plan for the necessary training for your team members.</t>
  </si>
  <si>
    <t>Set a standard for measuring project performance and progress.</t>
  </si>
  <si>
    <t>Choose a tool that suits the project requirements for tracking and collaboration.</t>
  </si>
  <si>
    <t>🕵️</t>
  </si>
  <si>
    <t>Compliance, Monitoring, and Evaluation</t>
  </si>
  <si>
    <t>Understand and plan for any necessary legal obligations or industry standards.</t>
  </si>
  <si>
    <t>Plan how the project's progress will be monitored and controlled.</t>
  </si>
  <si>
    <t>Determine the necessary documentation and who will be responsible for it.</t>
  </si>
  <si>
    <t>Decide how the project's success will be measured and evaluated.</t>
  </si>
  <si>
    <r>
      <rPr>
        <rFont val="Inter"/>
        <b/>
        <color theme="1"/>
        <sz val="11.0"/>
      </rPr>
      <t xml:space="preserve"> </t>
    </r>
    <r>
      <rPr>
        <rFont val="Inter"/>
        <b/>
        <color rgb="FF599A10"/>
        <sz val="11.0"/>
      </rPr>
      <t>Project Execution:</t>
    </r>
    <r>
      <rPr>
        <rFont val="Inter"/>
        <b/>
        <color theme="1"/>
        <sz val="11.0"/>
      </rPr>
      <t xml:space="preserve"> </t>
    </r>
    <r>
      <rPr>
        <rFont val="Inter"/>
        <b val="0"/>
        <color theme="1"/>
        <sz val="11.0"/>
      </rPr>
      <t>Project Execution: Navigating the Pathway to Project Victory!</t>
    </r>
  </si>
  <si>
    <t>Team Management and Kickoff</t>
  </si>
  <si>
    <t xml:space="preserve">Conduct a kickoff meeting to ensure that each team member understands their responsibilities and tasks. </t>
  </si>
  <si>
    <t xml:space="preserve">Foster a positive team environment and address any conflicts or issues that may arise. </t>
  </si>
  <si>
    <t>Hold regular progress meetings to discuss project status, identify issues, and collaborate on solutions.</t>
  </si>
  <si>
    <t>🗣️</t>
  </si>
  <si>
    <t>Communication and Stakeholder Engagement</t>
  </si>
  <si>
    <t>Establish a communication plan to facilitate effective communication within the project team.</t>
  </si>
  <si>
    <t>Manage stakeholder expectations by providing regular updates and addressing their concerns.</t>
  </si>
  <si>
    <t>Document project decisions, discussions, and actions to maintain a project knowledge base.</t>
  </si>
  <si>
    <t>🛡️</t>
  </si>
  <si>
    <t>Risk Management and Compliance</t>
  </si>
  <si>
    <t>Develop a risk management plan, including the identification, analysis, and mitigation of potential risks.</t>
  </si>
  <si>
    <t xml:space="preserve">Ensure compliance with relevant laws, regulations, and standards throughout the project. </t>
  </si>
  <si>
    <t xml:space="preserve">Implement a lessons-learned process to capture valuable insights for future projects. </t>
  </si>
  <si>
    <t>Quality Assurance and Change Management</t>
  </si>
  <si>
    <t>Implement quality assurance processes to ensure that project deliverables meet the required standards.</t>
  </si>
  <si>
    <t>Establish a change management process to handle change requests and ensure their impact is assessed.</t>
  </si>
  <si>
    <t>Conduct periodic project reviews to assess project performance and identify areas for improvement.</t>
  </si>
  <si>
    <t>⏱️</t>
  </si>
  <si>
    <t>Schedule and Resource Tracking</t>
  </si>
  <si>
    <t>Monitor project progress regularly and track key performance indicators to ensure project success.</t>
  </si>
  <si>
    <t xml:space="preserve">Track and manage project resources to ensure their availability and optimal utilization. </t>
  </si>
  <si>
    <t>Implement a project schedule management system to track project activities and milestones.</t>
  </si>
  <si>
    <t>⭕</t>
  </si>
  <si>
    <r>
      <rPr>
        <rFont val="Inter"/>
        <b/>
        <color rgb="FF599A10"/>
        <sz val="11.0"/>
      </rPr>
      <t>Project Control &amp; Monitoring:</t>
    </r>
    <r>
      <rPr>
        <rFont val="Inter"/>
        <b/>
        <color theme="1"/>
        <sz val="11.0"/>
      </rPr>
      <t xml:space="preserve"> </t>
    </r>
    <r>
      <rPr>
        <rFont val="Inter"/>
        <b val="0"/>
        <color theme="1"/>
        <sz val="11.0"/>
      </rPr>
      <t>Navigating the Journey with Precision and Vigilance!</t>
    </r>
  </si>
  <si>
    <t>📈</t>
  </si>
  <si>
    <t>Project Progress and Performance</t>
  </si>
  <si>
    <t>Utilize tools or software that help monitor project progress and keeps all team members updated.</t>
  </si>
  <si>
    <t>Regularly update the project schedule to reflect actual progress and any changes.</t>
  </si>
  <si>
    <t>Monitor the completion of project milestones to ensure the project stays on schedule.</t>
  </si>
  <si>
    <t>Keep track of individual and team performance to identify any issues that could affect project success.</t>
  </si>
  <si>
    <t>💰</t>
  </si>
  <si>
    <t>Financial and Resource Management</t>
  </si>
  <si>
    <t>Regularly review the project budget and actual expenses to prevent cost overruns.</t>
  </si>
  <si>
    <t>Keep track of resource usage to ensure efficient utilization and prevent resource shortages.</t>
  </si>
  <si>
    <t>Regularly evaluate the performance of suppliers or contractors to ensure they are meeting their commitments.</t>
  </si>
  <si>
    <t>📝</t>
  </si>
  <si>
    <t>Quality Control and Issue Resolution</t>
  </si>
  <si>
    <t>Keep a detailed log of all issues that arise during the project and how they are resolved.</t>
  </si>
  <si>
    <t>Implement regular checks to ensure the project output meets the set quality standards.</t>
  </si>
  <si>
    <t>📤</t>
  </si>
  <si>
    <t>Communication and Change Management</t>
  </si>
  <si>
    <t>Schedule and hold meetings with key team members to discuss the project status.</t>
  </si>
  <si>
    <t>Regularly update stakeholders on project progress and any issues or changes.</t>
  </si>
  <si>
    <t>Implement a process to manage and approve changes to the project scope or schedule.</t>
  </si>
  <si>
    <t>Keep all project documents updated and organized for easy reference.</t>
  </si>
  <si>
    <t>Regularly generate and distribute progress reports to all relevant stakeholders.</t>
  </si>
  <si>
    <r>
      <rPr>
        <rFont val="Inter"/>
        <b/>
        <color rgb="FF599A10"/>
        <sz val="11.0"/>
      </rPr>
      <t>Project Closure:</t>
    </r>
    <r>
      <rPr>
        <rFont val="Inter"/>
        <b/>
        <color rgb="FF000000"/>
        <sz val="11.0"/>
      </rPr>
      <t xml:space="preserve"> </t>
    </r>
    <r>
      <rPr>
        <rFont val="Inter"/>
        <b val="0"/>
        <color rgb="FF000000"/>
        <sz val="11.0"/>
      </rPr>
      <t>The Grand Finale of Your Project's Journey!</t>
    </r>
  </si>
  <si>
    <t>📁</t>
  </si>
  <si>
    <t>Documentation and Knowledge Transfer</t>
  </si>
  <si>
    <t>Ensure all project deliverables are finalized, reviewed, and approved</t>
  </si>
  <si>
    <t>Ensure that all project documentation, files, and assets are properly handed over to the relevant stakeholders or teams</t>
  </si>
  <si>
    <t>Capture the project outcomes, successes, challenges, and lessons learned for future reference and improvement</t>
  </si>
  <si>
    <t>Safely store and archive all project documentation, records, and artifacts for future reference or audits</t>
  </si>
  <si>
    <t>Update project management tools and systems: including closing tasks, removing access, etc.</t>
  </si>
  <si>
    <t>💳</t>
  </si>
  <si>
    <t>Financial and Contractual Settlement</t>
  </si>
  <si>
    <t>Conduct a final assessment of project finances, including budget utilization, expenses, and any outstanding financial matters</t>
  </si>
  <si>
    <t>Review and close any contracts, agreements, or legal obligations associated with the project</t>
  </si>
  <si>
    <t>Settle any outstanding financial matters, close project accounts, and finalize financial documentation as required</t>
  </si>
  <si>
    <t>Stakeholder and Team Engagement</t>
  </si>
  <si>
    <t>Hold a meeting with key stakeholders to officially close the project, review accomplishments, and discuss lessons learned</t>
  </si>
  <si>
    <t>Inform all stakeholders, team members, and relevant parties about the formal closure of the project and its outcomes</t>
  </si>
  <si>
    <t>Recognize and celebrate the achievements and successful completion of the project with the project team and stakeholders</t>
  </si>
  <si>
    <t>Hold a final review session with the project team to discuss project performance, team dynamics, and individual contributions</t>
  </si>
  <si>
    <t>🌱</t>
  </si>
  <si>
    <t>Performance Review and Organizational Learning</t>
  </si>
  <si>
    <t>Assess the overall performance of the project in terms of scope, schedule, budget, quality, and stakeholder satisfaction</t>
  </si>
  <si>
    <t>Share the project insights, best practices, and lessons learned with the organization to enhance future project execution.</t>
  </si>
  <si>
    <t>Assess the performance of vendors or suppliers involved in the project and provide feedback or take necessary actions</t>
  </si>
  <si>
    <r>
      <rPr>
        <rFont val="Inter"/>
        <b/>
        <color rgb="FF599A10"/>
        <sz val="11.0"/>
      </rPr>
      <t xml:space="preserve"> Scrum Mastery Checklist:</t>
    </r>
    <r>
      <rPr>
        <rFont val="Inter"/>
        <b/>
        <color rgb="FF000000"/>
        <sz val="11.0"/>
      </rPr>
      <t xml:space="preserve"> </t>
    </r>
    <r>
      <rPr>
        <rFont val="Inter"/>
        <b val="0"/>
        <color rgb="FF000000"/>
        <sz val="11.0"/>
      </rPr>
      <t>Navigating the Agile Waters with Precision and Expertise!</t>
    </r>
  </si>
  <si>
    <t>Product Backlog Creation</t>
  </si>
  <si>
    <t>Create and prioritize the product backlog items</t>
  </si>
  <si>
    <t>Ensure backlog items are well-defined, estimated, and actionable</t>
  </si>
  <si>
    <t>Collaborate with the Product Owner to refine and groom the backlog</t>
  </si>
  <si>
    <t>Sprint Planning</t>
  </si>
  <si>
    <t>Conduct sprint planning meetings to determine the sprint goal and select backlog items for the sprint</t>
  </si>
  <si>
    <t>Collaborate with the team to break down selected backlog items into actionable tasks</t>
  </si>
  <si>
    <t>Estimate the effort required for each task using appropriate techniques</t>
  </si>
  <si>
    <t>🌞</t>
  </si>
  <si>
    <t>Daily Scrum Meetings</t>
  </si>
  <si>
    <t>Hold daily stand-up meetings to synchronize the team's activities</t>
  </si>
  <si>
    <t>Each team member shares their progress, plans for the day, and any obstacles they're facing.</t>
  </si>
  <si>
    <t>Keep the meeting timeboxed and focused on the sprint goal</t>
  </si>
  <si>
    <t>Sprint Execution</t>
  </si>
  <si>
    <t>Work on the selected backlog items as per the sprint plan</t>
  </si>
  <si>
    <t>Collaborate closely with team members and the Product Owner to ensure understanding and alignment</t>
  </si>
  <si>
    <t>Regularly update the sprint backlog and track progress towards the sprint goal.</t>
  </si>
  <si>
    <t>Incremental Development</t>
  </si>
  <si>
    <t>Deliver a potentially shippable product increment by the end of each sprint</t>
  </si>
  <si>
    <t>Ensure that each increment is complete, tested, and meets the Definition of Done</t>
  </si>
  <si>
    <t>Continuously integrate and test the developed features to maintain a stable codebase</t>
  </si>
  <si>
    <t>🌟</t>
  </si>
  <si>
    <t>Sprint Review</t>
  </si>
  <si>
    <t>Demonstrate the completed increment to stakeholders</t>
  </si>
  <si>
    <t>Conduct sprint review meetings to demonstrate the completed increment to stakeholders</t>
  </si>
  <si>
    <t>Gather feedback and incorporate it into future sprint planning and backlog refinement</t>
  </si>
  <si>
    <t>Review the achieved sprint goals and discuss any deviations or challenges.</t>
  </si>
  <si>
    <t>Validate the product increment against user requirements and acceptance criteria.</t>
  </si>
  <si>
    <t>Identify opportunities for product improvement based on stakeholder feedback</t>
  </si>
  <si>
    <t>Collaborate with stakeholders to ensure alignment with their expectations</t>
  </si>
  <si>
    <t>🔄</t>
  </si>
  <si>
    <t>Sprint Retrospective</t>
  </si>
  <si>
    <t>Reflect on the team's performance and identify areas for improvement</t>
  </si>
  <si>
    <t>Hold sprint retrospective meetings to reflect on the team's performance and identify areas for improvement</t>
  </si>
  <si>
    <t>Discuss what went well, what could be improved, and actionable steps to enhance the next sprint</t>
  </si>
  <si>
    <t>Address any challenges or obstacles faced during the sprint</t>
  </si>
  <si>
    <t>Facilitate open and honest communication within the team.</t>
  </si>
  <si>
    <t xml:space="preserve">👥 </t>
  </si>
  <si>
    <t>Product Owner Collaboration</t>
  </si>
  <si>
    <t>Maintain a close collaboration with the Product Owner to ensure a shared understanding of requirements and priorities</t>
  </si>
  <si>
    <t>Seek regular feedback and clarification to ensure smooth progress during the sprint</t>
  </si>
  <si>
    <t>Collaborate on backlog refinement and decision-making</t>
  </si>
  <si>
    <t>Cross-functional Team Collaboration</t>
  </si>
  <si>
    <t>Encourage knowledge sharing, pair programming, and collective ownership of the product</t>
  </si>
  <si>
    <t>Promote a culture of self-organization and accountability</t>
  </si>
  <si>
    <t>Foster collaboration, effective communication, and pair programming within the cross-functional team</t>
  </si>
  <si>
    <t>🧙‍♂️</t>
  </si>
  <si>
    <t>Scrum Master Facilitation</t>
  </si>
  <si>
    <t>Enable the team's understanding and adherence to Scrum principles and practices</t>
  </si>
  <si>
    <t>Facilitate sprint ceremonies and remove any impediments or blockers.</t>
  </si>
  <si>
    <t>Act as a servant leader, supporting the team's continuous improvement</t>
  </si>
  <si>
    <t>📉</t>
  </si>
  <si>
    <t>Burndown Chart Monitoring</t>
  </si>
  <si>
    <t>Regularly update and monitor the sprint burndown chart to track progress</t>
  </si>
  <si>
    <t>Identify any deviations from the planned work and take appropriate actions</t>
  </si>
  <si>
    <t>Use the burndown chart to facilitate discussions and make data-driven decisions</t>
  </si>
  <si>
    <t xml:space="preserve">🔍 </t>
  </si>
  <si>
    <t>Backlog Refinement</t>
  </si>
  <si>
    <t>Collaborate with the Product Owner and the team to refine the product backlog</t>
  </si>
  <si>
    <t>Break down backlog items into smaller, manageable tasks for sprint planning</t>
  </si>
  <si>
    <t>Ensure the backlog is continually updated and prioritized based on feedback and changing requirements</t>
  </si>
  <si>
    <t>Review and clarify user story acceptance criteria with the team</t>
  </si>
  <si>
    <t>Continuously refine and prioritize the product backlog based on user story refinement</t>
  </si>
  <si>
    <t>✔️</t>
  </si>
  <si>
    <t xml:space="preserve"> Definition of Done (DoD)</t>
  </si>
  <si>
    <t>Establish a clear and agreed-upon Definition of Done for each backlog item</t>
  </si>
  <si>
    <t>Regularly review and refine the DoD to reflect the team's evolving standards</t>
  </si>
  <si>
    <t>Ensure all completed work meets the DoD before being considered done</t>
  </si>
  <si>
    <t>Continuous Improvement</t>
  </si>
  <si>
    <t>Encourage and facilitate continuous improvement efforts within the team</t>
  </si>
  <si>
    <t>Regularly reflect on the team's performance and identify areas for improvement</t>
  </si>
  <si>
    <t>Implement actionable steps to enhance the team's practices and processes</t>
  </si>
  <si>
    <r>
      <rPr>
        <rFont val="Inter"/>
        <b/>
        <color rgb="FF599A10"/>
        <sz val="11.0"/>
      </rPr>
      <t xml:space="preserve"> Kanban Mastery Checklist:</t>
    </r>
    <r>
      <rPr>
        <rFont val="Inter"/>
        <b/>
        <color rgb="FF000000"/>
        <sz val="11.0"/>
      </rPr>
      <t xml:space="preserve"> </t>
    </r>
    <r>
      <rPr>
        <rFont val="Inter"/>
        <b val="0"/>
        <color rgb="FF000000"/>
        <sz val="11.0"/>
      </rPr>
      <t>Streamlining Flow with Tactical Precision!</t>
    </r>
  </si>
  <si>
    <t>Define Workflow</t>
  </si>
  <si>
    <t>Identify the stages of your Kanban board that represent your workflow</t>
  </si>
  <si>
    <t>Determine the criteria for moving tasks from one stage to another</t>
  </si>
  <si>
    <t>Define clear and concise descriptions for each workflow stage</t>
  </si>
  <si>
    <t>Ensure all team members understand the workflow and its stages</t>
  </si>
  <si>
    <t>Document the workflow and make it easily accessible to the team</t>
  </si>
  <si>
    <t>⚖️</t>
  </si>
  <si>
    <t>Set WIP Limits</t>
  </si>
  <si>
    <t>Determine the Work in Progress (WIP) limit for each workflow stage</t>
  </si>
  <si>
    <t>Ensure WIP limits are based on team capacity and resources</t>
  </si>
  <si>
    <t>Communicate and enforce WIP limits to maintain flow efficiency</t>
  </si>
  <si>
    <t>Regularly review and adjust WIP limits based on team performance and workload</t>
  </si>
  <si>
    <t>Visualize Tasks</t>
  </si>
  <si>
    <t>Create a physical or digital Kanban board to represent your workflow stages</t>
  </si>
  <si>
    <t>Define and label columns or swimlanes on the board to reflect each stage of your process</t>
  </si>
  <si>
    <t>Write down tasks on sticky notes or digital cards, one task per card</t>
  </si>
  <si>
    <t>Use different colors or symbols to represent different task types or categories</t>
  </si>
  <si>
    <t>Place the task cards in the appropriate columns or swimlanes on the Kanban board</t>
  </si>
  <si>
    <t>Ensure the board is easily visible and accessible to all team members</t>
  </si>
  <si>
    <t>Regularly update the board to reflect the current status of tasks</t>
  </si>
  <si>
    <t>Use visual indicators (e.g., highlighters, stickers) to show task priorities or due dates</t>
  </si>
  <si>
    <t>Encourage team members to collaborate and discuss tasks on the board</t>
  </si>
  <si>
    <t>Prioritize Tasks</t>
  </si>
  <si>
    <t>Review all tasks on the Kanban board with the team and stakeholders</t>
  </si>
  <si>
    <t>Assign priorities to tasks based on their importance and urgency</t>
  </si>
  <si>
    <t>Use a visual marker, such as colored dots or numbers, to indicate task priorities</t>
  </si>
  <si>
    <t>Consider using techniques like the MoSCoW method or value-based prioritization</t>
  </si>
  <si>
    <t>Regularly reassess task priorities and make adjustments as needed</t>
  </si>
  <si>
    <t>Communicate task priorities clearly to all team members</t>
  </si>
  <si>
    <t>Ensure team members understand the rationale behind task prioritization</t>
  </si>
  <si>
    <t>Daily Stand-up Meetings</t>
  </si>
  <si>
    <t>Conduct daily stand-up meetings to discuss task progress and blockers</t>
  </si>
  <si>
    <t>Encourage team members to share updates on their tasks</t>
  </si>
  <si>
    <t>Identify any obstacles or issues that are hindering task completion</t>
  </si>
  <si>
    <t>Use the meeting to foster collaboration, alignment, and problem-solving</t>
  </si>
  <si>
    <t>🌊</t>
  </si>
  <si>
    <t>Monitor Flow</t>
  </si>
  <si>
    <t>Continuously monitor the flow of tasks through the workflow stages</t>
  </si>
  <si>
    <t>Identify bottlenecks or areas of congestion in the process</t>
  </si>
  <si>
    <t>Analyze flow metrics, such as lead time and cycle time, to measure performance</t>
  </si>
  <si>
    <t>Implement strategies to improve flow and minimize wait times</t>
  </si>
  <si>
    <t>🚫</t>
  </si>
  <si>
    <t xml:space="preserve"> Manage Blocked Tasks</t>
  </si>
  <si>
    <t>Promptly address and resolve any blocked tasks</t>
  </si>
  <si>
    <t>Identify the root cause of task blockers and take appropriate action</t>
  </si>
  <si>
    <t>Regularly review and update the status of blocked tasks on the Kanban board</t>
  </si>
  <si>
    <t>Collaborate with team members to unblock tasks and keep the flow moving</t>
  </si>
  <si>
    <t xml:space="preserve">📊 </t>
  </si>
  <si>
    <t>Manage Work-In-Progress</t>
  </si>
  <si>
    <t>Regularly review the status of tasks at each workflow stage</t>
  </si>
  <si>
    <t>Avoid overloading team members with excessive WIP</t>
  </si>
  <si>
    <t>Collaborate with team members to redistribute or reprioritize tasks if necessary</t>
  </si>
  <si>
    <t>Ensure team members have a clear understanding of their current workload</t>
  </si>
  <si>
    <t>⚒️ Tools</t>
  </si>
  <si>
    <r>
      <rPr>
        <rFont val="Inter"/>
        <color theme="1"/>
        <sz val="10.0"/>
      </rPr>
      <t xml:space="preserve">💡 </t>
    </r>
    <r>
      <rPr>
        <rFont val="Inter"/>
        <b/>
        <color theme="1"/>
        <sz val="10.0"/>
      </rPr>
      <t xml:space="preserve">Instructions: </t>
    </r>
    <r>
      <rPr>
        <rFont val="Inter"/>
        <color theme="1"/>
        <sz val="10.0"/>
      </rPr>
      <t>This sheet is an overview of the amazing and useful tools that we mentioned in this Cheat Sheet and Notions,
along with some other recommendations. We recommend checking them out, and choosing based on your needs and preferences.</t>
    </r>
  </si>
  <si>
    <t>Tool Name</t>
  </si>
  <si>
    <t>Preview</t>
  </si>
  <si>
    <t>Explanation</t>
  </si>
  <si>
    <t>Link</t>
  </si>
  <si>
    <t>🔍 Project Tracking Template</t>
  </si>
  <si>
    <t>This tool is designed to streamline and simplify your project management process, making it easy to track progress and stay on top of tasks. It's a one-stop solution for all your project tracking needs.</t>
  </si>
  <si>
    <r>
      <rPr>
        <rFont val="Inter"/>
      </rPr>
      <t xml:space="preserve">Click </t>
    </r>
    <r>
      <rPr>
        <rFont val="Inter"/>
        <b/>
        <color rgb="FF1155CC"/>
        <u/>
      </rPr>
      <t>HERE</t>
    </r>
    <r>
      <rPr>
        <rFont val="Inter"/>
        <b/>
      </rPr>
      <t xml:space="preserve"> </t>
    </r>
    <r>
      <rPr>
        <rFont val="Inter"/>
      </rPr>
      <t>to access the tool.</t>
    </r>
  </si>
  <si>
    <t>💰 Project Budget Template</t>
  </si>
  <si>
    <t>We made this template to help you track and manage your project's budget effectively, including details on tasks, hours spent, and material costs.</t>
  </si>
  <si>
    <r>
      <rPr>
        <rFont val="Inter"/>
      </rPr>
      <t xml:space="preserve">Click </t>
    </r>
    <r>
      <rPr>
        <rFont val="Inter"/>
        <b/>
        <color rgb="FF1155CC"/>
        <u/>
      </rPr>
      <t>HERE</t>
    </r>
    <r>
      <rPr>
        <rFont val="Inter"/>
        <b/>
      </rPr>
      <t xml:space="preserve"> </t>
    </r>
    <r>
      <rPr>
        <rFont val="Inter"/>
      </rPr>
      <t>to access the tool.</t>
    </r>
  </si>
  <si>
    <t>💻 Software</t>
  </si>
  <si>
    <r>
      <rPr>
        <rFont val="Inter"/>
        <color theme="1"/>
        <sz val="10.0"/>
      </rPr>
      <t xml:space="preserve">💡 </t>
    </r>
    <r>
      <rPr>
        <rFont val="Inter"/>
        <b/>
        <color theme="1"/>
        <sz val="10.0"/>
      </rPr>
      <t xml:space="preserve">Instructions: </t>
    </r>
    <r>
      <rPr>
        <rFont val="Inter"/>
        <color theme="1"/>
        <sz val="10.0"/>
      </rPr>
      <t>This sheet is an overview of the amazing and useful tools that we mentioned in this Cheat Sheet and Notions,
along with some other recommendations. We recommend checking them out, and choosing based on your needs and preferences.</t>
    </r>
  </si>
  <si>
    <t>More information</t>
  </si>
  <si>
    <t>Monday.com</t>
  </si>
  <si>
    <r>
      <rPr>
        <rFont val="Inter"/>
        <b/>
        <color theme="1"/>
      </rPr>
      <t>Monday.com</t>
    </r>
    <r>
      <rPr>
        <rFont val="Inter"/>
        <color theme="1"/>
      </rPr>
      <t>: A versatile project management tool, Monday.com allows users to customize workflows to their specific needs. Its intuitive interface encourages collaboration and enhances productivity.</t>
    </r>
  </si>
  <si>
    <t>https://monday.com/</t>
  </si>
  <si>
    <t>Asana</t>
  </si>
  <si>
    <r>
      <rPr>
        <rFont val="Inter"/>
        <b/>
        <color theme="1"/>
      </rPr>
      <t>Asana</t>
    </r>
    <r>
      <rPr>
        <rFont val="Inter"/>
        <color theme="1"/>
      </rPr>
      <t>: Ideal for teams of all sizes, Asana simplifies task tracking and project planning. It offers a blend of traditional and agile project management tools, fostering efficiency and transparency.</t>
    </r>
  </si>
  <si>
    <t>https://asana.com/</t>
  </si>
  <si>
    <t>Trello</t>
  </si>
  <si>
    <r>
      <rPr>
        <rFont val="Inter"/>
        <b/>
        <color theme="1"/>
      </rPr>
      <t>Trello</t>
    </r>
    <r>
      <rPr>
        <rFont val="Inter"/>
        <color theme="1"/>
      </rPr>
      <t>: Trello utilizes a card-based system for organizing and prioritizing tasks. Its user-friendly interface and flexibility make it popular for both personal and professional project management.</t>
    </r>
  </si>
  <si>
    <t>https://trello.com/</t>
  </si>
  <si>
    <t>Zoho Projects</t>
  </si>
  <si>
    <r>
      <rPr>
        <rFont val="Inter"/>
        <b/>
        <color theme="1"/>
      </rPr>
      <t>Zoho Projects</t>
    </r>
    <r>
      <rPr>
        <rFont val="Inter"/>
        <color theme="1"/>
      </rPr>
      <t>: Zoho Projects enables comprehensive online project planning and collaboration. Its strength lies in time tracking, detailed reporting, and integration with other Zoho products.</t>
    </r>
  </si>
  <si>
    <t>https://www.zoho.com/projects/</t>
  </si>
  <si>
    <t>Wrike</t>
  </si>
  <si>
    <r>
      <rPr>
        <rFont val="Inter"/>
        <b/>
        <color theme="1"/>
      </rPr>
      <t>Wrike</t>
    </r>
    <r>
      <rPr>
        <rFont val="Inter"/>
        <color theme="1"/>
      </rPr>
      <t>: Wrike supports real-time collaboration among multifunctional groups. With customizable dashboards, it offers a versatile tool for efficient project management across different sectors.</t>
    </r>
  </si>
  <si>
    <t>https://www.wrike.com/</t>
  </si>
  <si>
    <t>Clickup</t>
  </si>
  <si>
    <r>
      <rPr>
        <rFont val="Inter"/>
        <b/>
        <color theme="1"/>
      </rPr>
      <t>ClickUp</t>
    </r>
    <r>
      <rPr>
        <rFont val="Inter"/>
        <color theme="1"/>
      </rPr>
      <t>: Aspiring to be the one-stop solution for project management, ClickUp offers robust features including task management, time tracking, and document sharing, aiming to replace all other tools.</t>
    </r>
  </si>
  <si>
    <t>https://clickup.com/</t>
  </si>
  <si>
    <t>Basecamp</t>
  </si>
  <si>
    <r>
      <rPr>
        <rFont val="Inter"/>
        <b/>
        <color theme="1"/>
      </rPr>
      <t>Basecamp</t>
    </r>
    <r>
      <rPr>
        <rFont val="Inter"/>
        <color theme="1"/>
      </rPr>
      <t>: Basecamp provides a comprehensive toolkit for project management and team communication. It helps in keeping all project components like tasks, discussions, and documents in one place.</t>
    </r>
  </si>
  <si>
    <t>https://basecamp.com/</t>
  </si>
  <si>
    <t>Teamwork</t>
  </si>
  <si>
    <r>
      <rPr>
        <rFont val="Inter"/>
        <b/>
        <color theme="1"/>
      </rPr>
      <t>Teamwork</t>
    </r>
    <r>
      <rPr>
        <rFont val="Inter"/>
        <color theme="1"/>
      </rPr>
      <t>: Teamwork facilitates effective collaboration and improves project visibility. It offers robust features like time tracking, Gantt charts, and invoicing, driving team accountability and results.</t>
    </r>
  </si>
  <si>
    <t>https://www.teamwork.com/</t>
  </si>
  <si>
    <t>Jira</t>
  </si>
  <si>
    <r>
      <rPr>
        <rFont val="Inter"/>
        <b/>
        <color theme="1"/>
      </rPr>
      <t>Jira</t>
    </r>
    <r>
      <rPr>
        <rFont val="Inter"/>
        <color theme="1"/>
      </rPr>
      <t>: Primarily designed for software development, Jira supports agile methodologies. It enables teams to plan, track, and release high-quality software, providing detailed reporting and powerful integrations.</t>
    </r>
  </si>
  <si>
    <t>https://jira.atlassian.com/</t>
  </si>
  <si>
    <t>Smartsheet</t>
  </si>
  <si>
    <r>
      <rPr>
        <rFont val="Inter"/>
        <b/>
        <color theme="1"/>
      </rPr>
      <t>Smartsheet</t>
    </r>
    <r>
      <rPr>
        <rFont val="Inter"/>
        <color theme="1"/>
      </rPr>
      <t>: An enterprise platform, Smartsheet excels at collaboration, work management, and automation. It's highly customizable, supporting a wide range of project management and reporting needs.</t>
    </r>
  </si>
  <si>
    <t>https://www.smartsheet.com/</t>
  </si>
  <si>
    <t>Proofhub</t>
  </si>
  <si>
    <r>
      <rPr>
        <rFont val="Inter"/>
        <b/>
        <color theme="1"/>
      </rPr>
      <t>ProofHub</t>
    </r>
    <r>
      <rPr>
        <rFont val="Inter"/>
        <color theme="1"/>
      </rPr>
      <t>: ProofHub offers an all-in-one project management solution to streamline team collaboration. With features like task management, proofing, and custom roles, it optimizes team efficiency.</t>
    </r>
  </si>
  <si>
    <t>https://www.proofhub.com/</t>
  </si>
  <si>
    <t>Notion</t>
  </si>
  <si>
    <r>
      <rPr>
        <rFont val="Inter"/>
        <b/>
        <color theme="1"/>
      </rPr>
      <t>Notion</t>
    </r>
    <r>
      <rPr>
        <rFont val="Inter"/>
        <color theme="1"/>
      </rPr>
      <t>: Notion is an all-in-one workspace enabling users to write, plan, and collaborate effectively. It combines notes, tasks, wikis, and databases, promoting organization and productivity.</t>
    </r>
  </si>
  <si>
    <t>https://www.notion.so/</t>
  </si>
  <si>
    <t>Airtable</t>
  </si>
  <si>
    <r>
      <rPr>
        <rFont val="Inter"/>
        <b/>
        <color theme="1"/>
      </rPr>
      <t>Airtable</t>
    </r>
    <r>
      <rPr>
        <rFont val="Inter"/>
        <color theme="1"/>
      </rPr>
      <t>: Airtable offers a unique blend of spreadsheet and database functionality, allowing teams to organize work, people, and ideas in a flexible and easy-to-use platform.</t>
    </r>
  </si>
  <si>
    <t>https://airtable.com/</t>
  </si>
  <si>
    <t>Quire</t>
  </si>
  <si>
    <r>
      <rPr>
        <rFont val="Inter"/>
        <b/>
        <color theme="1"/>
      </rPr>
      <t>Quire</t>
    </r>
    <r>
      <rPr>
        <rFont val="Inter"/>
        <color theme="1"/>
      </rPr>
      <t>: Quire uses a Kanban board for task arrangement and prioritization, visualizing workflows across team members. It's excellent for dynamic teams aiming for a visual and adaptable work process.</t>
    </r>
  </si>
  <si>
    <t>https://quire.io/</t>
  </si>
  <si>
    <t>Forecast</t>
  </si>
  <si>
    <r>
      <rPr>
        <rFont val="Inter"/>
        <b/>
        <color theme="1"/>
      </rPr>
      <t>Forecast</t>
    </r>
    <r>
      <rPr>
        <rFont val="Inter"/>
        <color theme="1"/>
      </rPr>
      <t>: Forecast combines AI-driven project management, resource planning, and financial tracking in one platform. It enables businesses to plan and execute projects with predictability and profitability.</t>
    </r>
  </si>
  <si>
    <t>https://www.forecast.app/</t>
  </si>
</sst>
</file>

<file path=xl/styles.xml><?xml version="1.0" encoding="utf-8"?>
<styleSheet xmlns="http://schemas.openxmlformats.org/spreadsheetml/2006/main" xmlns:x14ac="http://schemas.microsoft.com/office/spreadsheetml/2009/9/ac" xmlns:mc="http://schemas.openxmlformats.org/markup-compatibility/2006">
  <fonts count="38">
    <font>
      <sz val="10.0"/>
      <color rgb="FF000000"/>
      <name val="Arial"/>
      <scheme val="minor"/>
    </font>
    <font>
      <b/>
      <sz val="9.0"/>
      <color theme="1"/>
      <name val="Inter"/>
    </font>
    <font/>
    <font>
      <b/>
      <color theme="1"/>
      <name val="Inter"/>
    </font>
    <font>
      <color theme="1"/>
      <name val="Arial"/>
    </font>
    <font>
      <b/>
      <u/>
      <sz val="10.0"/>
      <color rgb="FF599A10"/>
      <name val="Inter"/>
    </font>
    <font>
      <b/>
      <color theme="1"/>
      <name val="Arial"/>
    </font>
    <font>
      <b/>
      <color rgb="FF599A10"/>
      <name val="Arial"/>
    </font>
    <font>
      <b/>
      <sz val="11.0"/>
      <color theme="1"/>
      <name val="Arial"/>
    </font>
    <font>
      <b/>
      <u/>
      <sz val="10.0"/>
      <color rgb="FF599A10"/>
      <name val="Inter"/>
    </font>
    <font>
      <b/>
      <sz val="11.0"/>
      <color theme="1"/>
      <name val="Inter"/>
    </font>
    <font>
      <b/>
      <sz val="10.0"/>
      <color theme="1"/>
      <name val="Arial"/>
    </font>
    <font>
      <b/>
      <sz val="10.0"/>
      <color rgb="FF599A10"/>
      <name val="Arial"/>
    </font>
    <font>
      <b/>
      <sz val="8.0"/>
      <color theme="1"/>
      <name val="Inter"/>
    </font>
    <font>
      <sz val="8.0"/>
      <color theme="1"/>
      <name val="Inter"/>
    </font>
    <font>
      <u/>
      <sz val="8.0"/>
      <color rgb="FF000000"/>
      <name val="Inter"/>
    </font>
    <font>
      <u/>
      <sz val="8.0"/>
      <color rgb="FF000000"/>
      <name val="Inter"/>
    </font>
    <font>
      <b/>
      <sz val="9.0"/>
      <color rgb="FF000000"/>
      <name val="Inter"/>
    </font>
    <font>
      <i/>
      <sz val="7.0"/>
      <color rgb="FF000000"/>
      <name val="Arial"/>
    </font>
    <font>
      <sz val="15.0"/>
      <color theme="1"/>
      <name val="Inter"/>
    </font>
    <font>
      <b/>
      <sz val="11.0"/>
      <color rgb="FF000000"/>
      <name val="Inter"/>
    </font>
    <font>
      <b/>
      <sz val="10.0"/>
      <color rgb="FF599A10"/>
      <name val="Inter"/>
    </font>
    <font>
      <sz val="11.0"/>
      <color theme="1"/>
      <name val="Inter"/>
    </font>
    <font>
      <color theme="1"/>
      <name val="Inter"/>
    </font>
    <font>
      <u/>
      <color rgb="FF0000FF"/>
      <name val="Inter"/>
    </font>
    <font>
      <b/>
      <color rgb="FF599A10"/>
      <name val="Inter"/>
    </font>
    <font>
      <u/>
      <color rgb="FF1155CC"/>
      <name val="Inter"/>
    </font>
    <font>
      <b/>
      <sz val="15.0"/>
      <color rgb="FF000000"/>
      <name val="Inter"/>
    </font>
    <font>
      <sz val="10.0"/>
      <color theme="1"/>
      <name val="Inter"/>
    </font>
    <font>
      <sz val="10.0"/>
      <color rgb="FF1155CC"/>
      <name val="Inter"/>
    </font>
    <font>
      <u/>
      <sz val="10.0"/>
      <color rgb="FF0000FF"/>
      <name val="Inter"/>
    </font>
    <font>
      <color rgb="FF1155CC"/>
      <name val="Inter"/>
    </font>
    <font>
      <u/>
      <color rgb="FF0000FF"/>
      <name val="Inter"/>
    </font>
    <font>
      <b/>
      <sz val="11.0"/>
      <color rgb="FFD1D5DB"/>
      <name val="Inter"/>
    </font>
    <font>
      <b/>
      <sz val="12.0"/>
      <color rgb="FFFFFFFF"/>
      <name val="Inter"/>
    </font>
    <font>
      <color rgb="FF0000FF"/>
      <name val="Inter"/>
    </font>
    <font>
      <u/>
      <color rgb="FF0000FF"/>
      <name val="Inter"/>
    </font>
    <font>
      <u/>
      <color rgb="FF0000FF"/>
      <name val="Inter"/>
    </font>
  </fonts>
  <fills count="9">
    <fill>
      <patternFill patternType="none"/>
    </fill>
    <fill>
      <patternFill patternType="lightGray"/>
    </fill>
    <fill>
      <patternFill patternType="solid">
        <fgColor rgb="FFF3F3F3"/>
        <bgColor rgb="FFF3F3F3"/>
      </patternFill>
    </fill>
    <fill>
      <patternFill patternType="solid">
        <fgColor rgb="FFD9FEBF"/>
        <bgColor rgb="FFD9FEBF"/>
      </patternFill>
    </fill>
    <fill>
      <patternFill patternType="solid">
        <fgColor rgb="FFF0FFEB"/>
        <bgColor rgb="FFF0FFEB"/>
      </patternFill>
    </fill>
    <fill>
      <patternFill patternType="solid">
        <fgColor rgb="FFD9D9D9"/>
        <bgColor rgb="FFD9D9D9"/>
      </patternFill>
    </fill>
    <fill>
      <patternFill patternType="solid">
        <fgColor rgb="FFFFFFFF"/>
        <bgColor rgb="FFFFFFFF"/>
      </patternFill>
    </fill>
    <fill>
      <patternFill patternType="solid">
        <fgColor theme="0"/>
        <bgColor theme="0"/>
      </patternFill>
    </fill>
    <fill>
      <patternFill patternType="solid">
        <fgColor rgb="FF599A10"/>
        <bgColor rgb="FF599A10"/>
      </patternFill>
    </fill>
  </fills>
  <borders count="31">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right style="thin">
        <color rgb="FFFFFFFF"/>
      </right>
      <top style="thin">
        <color rgb="FFFFFFFF"/>
      </top>
      <bottom style="thin">
        <color rgb="FFFFFFFF"/>
      </bottom>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FFFFFF"/>
      </left>
      <right style="thin">
        <color rgb="FFFFFFFF"/>
      </right>
      <bottom style="thin">
        <color rgb="FFFFFFFF"/>
      </bottom>
    </border>
    <border>
      <right style="thin">
        <color rgb="FFD9D9D9"/>
      </right>
      <bottom style="thin">
        <color rgb="FFFFFFFF"/>
      </bottom>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right style="thin">
        <color rgb="FFFFFFFF"/>
      </right>
    </border>
    <border>
      <left style="thin">
        <color rgb="FFFFFFFF"/>
      </left>
      <right style="thin">
        <color rgb="FFFFFFFF"/>
      </right>
      <top style="thin">
        <color rgb="FFFFFFFF"/>
      </top>
    </border>
    <border>
      <left style="thin">
        <color rgb="FFFFFFFF"/>
      </left>
      <right style="thin">
        <color rgb="FFFFFFFF"/>
      </right>
    </border>
    <border>
      <left style="medium">
        <color rgb="FFF3F3F3"/>
      </left>
      <right style="thin">
        <color rgb="FFF3F3F3"/>
      </right>
      <top style="medium">
        <color rgb="FFF3F3F3"/>
      </top>
      <bottom style="thin">
        <color rgb="FFF3F3F3"/>
      </bottom>
    </border>
    <border>
      <left style="thin">
        <color rgb="FFF3F3F3"/>
      </left>
      <top style="medium">
        <color rgb="FFF3F3F3"/>
      </top>
      <bottom style="thin">
        <color rgb="FFF3F3F3"/>
      </bottom>
    </border>
    <border>
      <top style="medium">
        <color rgb="FFF3F3F3"/>
      </top>
      <bottom style="thin">
        <color rgb="FFF3F3F3"/>
      </bottom>
    </border>
    <border>
      <right style="thin">
        <color rgb="FFF3F3F3"/>
      </right>
      <top style="medium">
        <color rgb="FFF3F3F3"/>
      </top>
      <bottom style="thin">
        <color rgb="FFF3F3F3"/>
      </bottom>
    </border>
    <border>
      <left style="thin">
        <color rgb="FFF3F3F3"/>
      </left>
      <right style="thin">
        <color rgb="FFF3F3F3"/>
      </right>
      <top style="medium">
        <color rgb="FFF3F3F3"/>
      </top>
      <bottom style="thin">
        <color rgb="FFF3F3F3"/>
      </bottom>
    </border>
    <border>
      <left style="thin">
        <color rgb="FFF3F3F3"/>
      </left>
      <right style="medium">
        <color rgb="FFF3F3F3"/>
      </right>
      <top style="medium">
        <color rgb="FFF3F3F3"/>
      </top>
      <bottom style="thin">
        <color rgb="FFF3F3F3"/>
      </bottom>
    </border>
    <border>
      <left style="medium">
        <color rgb="FFF3F3F3"/>
      </left>
      <right style="thin">
        <color rgb="FFF3F3F3"/>
      </right>
      <top style="thin">
        <color rgb="FFF3F3F3"/>
      </top>
      <bottom style="thin">
        <color rgb="FFF3F3F3"/>
      </bottom>
    </border>
    <border>
      <left style="thin">
        <color rgb="FFF3F3F3"/>
      </left>
      <top style="thin">
        <color rgb="FFF3F3F3"/>
      </top>
      <bottom style="thin">
        <color rgb="FFF3F3F3"/>
      </bottom>
    </border>
    <border>
      <top style="thin">
        <color rgb="FFF3F3F3"/>
      </top>
      <bottom style="thin">
        <color rgb="FFF3F3F3"/>
      </bottom>
    </border>
    <border>
      <right style="thin">
        <color rgb="FFF3F3F3"/>
      </right>
      <top style="thin">
        <color rgb="FFF3F3F3"/>
      </top>
      <bottom style="thin">
        <color rgb="FFF3F3F3"/>
      </bottom>
    </border>
    <border>
      <left style="thin">
        <color rgb="FFF3F3F3"/>
      </left>
      <right style="medium">
        <color rgb="FFF3F3F3"/>
      </right>
      <top style="thin">
        <color rgb="FFF3F3F3"/>
      </top>
      <bottom style="thin">
        <color rgb="FFF3F3F3"/>
      </bottom>
    </border>
    <border>
      <left style="thin">
        <color rgb="FFF3F3F3"/>
      </left>
      <right style="thin">
        <color rgb="FFF3F3F3"/>
      </right>
      <top style="thin">
        <color rgb="FFF3F3F3"/>
      </top>
      <bottom style="thin">
        <color rgb="FFF3F3F3"/>
      </bottom>
    </border>
    <border>
      <left style="medium">
        <color rgb="FFF3F3F3"/>
      </left>
      <top style="thin">
        <color rgb="FFF3F3F3"/>
      </top>
      <bottom style="medium">
        <color rgb="FFF3F3F3"/>
      </bottom>
    </border>
    <border>
      <top style="thin">
        <color rgb="FFF3F3F3"/>
      </top>
      <bottom style="medium">
        <color rgb="FFF3F3F3"/>
      </bottom>
    </border>
    <border>
      <right style="medium">
        <color rgb="FFF3F3F3"/>
      </right>
      <top style="thin">
        <color rgb="FFF3F3F3"/>
      </top>
      <bottom style="medium">
        <color rgb="FFF3F3F3"/>
      </bottom>
    </border>
  </borders>
  <cellStyleXfs count="1">
    <xf borderId="0" fillId="0" fontId="0" numFmtId="0" applyAlignment="1" applyFont="1"/>
  </cellStyleXfs>
  <cellXfs count="125">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2" fillId="0" fontId="2" numFmtId="0" xfId="0" applyBorder="1" applyFont="1"/>
    <xf borderId="3" fillId="0" fontId="2" numFmtId="0" xfId="0" applyBorder="1" applyFont="1"/>
    <xf borderId="4" fillId="0" fontId="3" numFmtId="0" xfId="0" applyAlignment="1" applyBorder="1" applyFont="1">
      <alignment horizontal="center" vertical="bottom"/>
    </xf>
    <xf borderId="1" fillId="0" fontId="3" numFmtId="0" xfId="0" applyAlignment="1" applyBorder="1" applyFont="1">
      <alignment horizontal="center" vertical="bottom"/>
    </xf>
    <xf borderId="5" fillId="0" fontId="2" numFmtId="0" xfId="0" applyBorder="1" applyFont="1"/>
    <xf borderId="6" fillId="0" fontId="2" numFmtId="0" xfId="0" applyBorder="1" applyFont="1"/>
    <xf borderId="7" fillId="0" fontId="2" numFmtId="0" xfId="0" applyBorder="1" applyFont="1"/>
    <xf borderId="4" fillId="0" fontId="4" numFmtId="0" xfId="0" applyAlignment="1" applyBorder="1" applyFont="1">
      <alignment vertical="bottom"/>
    </xf>
    <xf borderId="8" fillId="3" fontId="4" numFmtId="0" xfId="0" applyAlignment="1" applyBorder="1" applyFill="1" applyFont="1">
      <alignment vertical="bottom"/>
    </xf>
    <xf borderId="4" fillId="3" fontId="3" numFmtId="0" xfId="0" applyAlignment="1" applyBorder="1" applyFont="1">
      <alignment readingOrder="0" vertical="center"/>
    </xf>
    <xf borderId="4" fillId="3" fontId="3" numFmtId="0" xfId="0" applyAlignment="1" applyBorder="1" applyFont="1">
      <alignment horizontal="center" vertical="center"/>
    </xf>
    <xf borderId="7" fillId="0" fontId="4" numFmtId="0" xfId="0" applyAlignment="1" applyBorder="1" applyFont="1">
      <alignment vertical="bottom"/>
    </xf>
    <xf borderId="4" fillId="0" fontId="4" numFmtId="0" xfId="0" applyAlignment="1" applyBorder="1" applyFont="1">
      <alignment horizontal="center" readingOrder="0" vertical="center"/>
    </xf>
    <xf borderId="8" fillId="0" fontId="4" numFmtId="0" xfId="0" applyAlignment="1" applyBorder="1" applyFont="1">
      <alignment horizontal="center" readingOrder="0" vertical="center"/>
    </xf>
    <xf borderId="9" fillId="0" fontId="5" numFmtId="0" xfId="0" applyAlignment="1" applyBorder="1" applyFont="1">
      <alignment readingOrder="0" shrinkToFit="0" vertical="center" wrapText="1"/>
    </xf>
    <xf borderId="9" fillId="0" fontId="6" numFmtId="0" xfId="0" applyAlignment="1" applyBorder="1" applyFont="1">
      <alignment horizontal="center" readingOrder="0" shrinkToFit="0" vertical="center" wrapText="1"/>
    </xf>
    <xf borderId="9" fillId="0" fontId="7" numFmtId="0" xfId="0" applyAlignment="1" applyBorder="1" applyFont="1">
      <alignment horizontal="center" readingOrder="0" shrinkToFit="0" vertical="center" wrapText="1"/>
    </xf>
    <xf borderId="9" fillId="0" fontId="8" numFmtId="0" xfId="0" applyAlignment="1" applyBorder="1" applyFont="1">
      <alignment horizontal="center" readingOrder="0" shrinkToFit="0" vertical="center" wrapText="1"/>
    </xf>
    <xf borderId="9" fillId="0" fontId="9" numFmtId="0" xfId="0" applyAlignment="1" applyBorder="1" applyFont="1">
      <alignment readingOrder="0" vertical="center"/>
    </xf>
    <xf borderId="4" fillId="0" fontId="4" numFmtId="0" xfId="0" applyAlignment="1" applyBorder="1" applyFont="1">
      <alignment vertical="center"/>
    </xf>
    <xf borderId="8" fillId="3" fontId="4" numFmtId="0" xfId="0" applyAlignment="1" applyBorder="1" applyFont="1">
      <alignment vertical="center"/>
    </xf>
    <xf borderId="4" fillId="3" fontId="10" numFmtId="0" xfId="0" applyAlignment="1" applyBorder="1" applyFont="1">
      <alignment readingOrder="0" vertical="center"/>
    </xf>
    <xf borderId="4" fillId="3" fontId="11" numFmtId="0" xfId="0" applyAlignment="1" applyBorder="1" applyFont="1">
      <alignment horizontal="center" readingOrder="0" vertical="center"/>
    </xf>
    <xf borderId="4" fillId="3" fontId="12" numFmtId="0" xfId="0" applyAlignment="1" applyBorder="1" applyFont="1">
      <alignment horizontal="center" readingOrder="0" vertical="center"/>
    </xf>
    <xf borderId="4" fillId="3" fontId="8" numFmtId="0" xfId="0" applyAlignment="1" applyBorder="1" applyFont="1">
      <alignment horizontal="center" readingOrder="0" vertical="center"/>
    </xf>
    <xf borderId="7" fillId="0" fontId="4" numFmtId="0" xfId="0" applyAlignment="1" applyBorder="1" applyFont="1">
      <alignment vertical="center"/>
    </xf>
    <xf borderId="8" fillId="0" fontId="4" numFmtId="0" xfId="0" applyAlignment="1" applyBorder="1" applyFont="1">
      <alignment vertical="bottom"/>
    </xf>
    <xf borderId="7" fillId="0" fontId="4" numFmtId="0" xfId="0" applyAlignment="1" applyBorder="1" applyFont="1">
      <alignment vertical="top"/>
    </xf>
    <xf borderId="4" fillId="0" fontId="4" numFmtId="0" xfId="0" applyAlignment="1" applyBorder="1" applyFont="1">
      <alignment vertical="top"/>
    </xf>
    <xf borderId="10" fillId="0" fontId="3" numFmtId="0" xfId="0" applyAlignment="1" applyBorder="1" applyFont="1">
      <alignment readingOrder="0" shrinkToFit="0" vertical="top" wrapText="1"/>
    </xf>
    <xf borderId="11" fillId="0" fontId="2" numFmtId="0" xfId="0" applyBorder="1" applyFont="1"/>
    <xf borderId="12" fillId="0" fontId="2" numFmtId="0" xfId="0" applyBorder="1" applyFont="1"/>
    <xf borderId="0" fillId="0" fontId="3" numFmtId="0" xfId="0" applyAlignment="1" applyFont="1">
      <alignment horizontal="center" readingOrder="0" shrinkToFit="0" vertical="top" wrapText="1"/>
    </xf>
    <xf borderId="13" fillId="0" fontId="2" numFmtId="0" xfId="0" applyBorder="1" applyFont="1"/>
    <xf borderId="6" fillId="0" fontId="13" numFmtId="0" xfId="0" applyAlignment="1" applyBorder="1" applyFont="1">
      <alignment readingOrder="0" shrinkToFit="0" vertical="center" wrapText="1"/>
    </xf>
    <xf borderId="7" fillId="4" fontId="13" numFmtId="0" xfId="0" applyAlignment="1" applyBorder="1" applyFill="1" applyFont="1">
      <alignment readingOrder="0" shrinkToFit="0" vertical="bottom" wrapText="1"/>
    </xf>
    <xf borderId="7" fillId="4" fontId="3" numFmtId="0" xfId="0" applyAlignment="1" applyBorder="1" applyFont="1">
      <alignment readingOrder="0" shrinkToFit="0" vertical="top" wrapText="1"/>
    </xf>
    <xf borderId="6" fillId="0" fontId="1" numFmtId="0" xfId="0" applyAlignment="1" applyBorder="1" applyFont="1">
      <alignment readingOrder="0" shrinkToFit="0" vertical="bottom" wrapText="1"/>
    </xf>
    <xf borderId="10" fillId="0" fontId="14" numFmtId="0" xfId="0" applyAlignment="1" applyBorder="1" applyFont="1">
      <alignment readingOrder="0" shrinkToFit="0" vertical="top" wrapText="1"/>
    </xf>
    <xf borderId="8" fillId="0" fontId="4" numFmtId="0" xfId="0" applyAlignment="1" applyBorder="1" applyFont="1">
      <alignment vertical="top"/>
    </xf>
    <xf borderId="6" fillId="0" fontId="1" numFmtId="0" xfId="0" applyAlignment="1" applyBorder="1" applyFont="1">
      <alignment readingOrder="0" shrinkToFit="0" vertical="top" wrapText="1"/>
    </xf>
    <xf borderId="6" fillId="0" fontId="14" numFmtId="0" xfId="0" applyAlignment="1" applyBorder="1" applyFont="1">
      <alignment horizontal="left" readingOrder="0" shrinkToFit="0" vertical="top" wrapText="1"/>
    </xf>
    <xf borderId="7" fillId="0" fontId="1" numFmtId="0" xfId="0" applyAlignment="1" applyBorder="1" applyFont="1">
      <alignment readingOrder="0" vertical="bottom"/>
    </xf>
    <xf borderId="6" fillId="0" fontId="14" numFmtId="0" xfId="0" applyAlignment="1" applyBorder="1" applyFont="1">
      <alignment readingOrder="0" shrinkToFit="0" vertical="top" wrapText="1"/>
    </xf>
    <xf borderId="14" fillId="0" fontId="4" numFmtId="0" xfId="0" applyAlignment="1" applyBorder="1" applyFont="1">
      <alignment vertical="top"/>
    </xf>
    <xf borderId="15" fillId="0" fontId="4" numFmtId="0" xfId="0" applyAlignment="1" applyBorder="1" applyFont="1">
      <alignment vertical="top"/>
    </xf>
    <xf borderId="0" fillId="0" fontId="14" numFmtId="0" xfId="0" applyAlignment="1" applyFont="1">
      <alignment readingOrder="0" shrinkToFit="0" vertical="top" wrapText="1"/>
    </xf>
    <xf borderId="13" fillId="0" fontId="4" numFmtId="0" xfId="0" applyAlignment="1" applyBorder="1" applyFont="1">
      <alignment vertical="top"/>
    </xf>
    <xf borderId="16" fillId="2" fontId="4" numFmtId="0" xfId="0" applyAlignment="1" applyBorder="1" applyFont="1">
      <alignment vertical="top"/>
    </xf>
    <xf borderId="17" fillId="2" fontId="1" numFmtId="0" xfId="0" applyAlignment="1" applyBorder="1" applyFont="1">
      <alignment readingOrder="0" shrinkToFit="0" vertical="bottom" wrapText="1"/>
    </xf>
    <xf borderId="18" fillId="0" fontId="2" numFmtId="0" xfId="0" applyBorder="1" applyFont="1"/>
    <xf borderId="19" fillId="0" fontId="2" numFmtId="0" xfId="0" applyBorder="1" applyFont="1"/>
    <xf borderId="20" fillId="2" fontId="4" numFmtId="0" xfId="0" applyAlignment="1" applyBorder="1" applyFont="1">
      <alignment vertical="bottom"/>
    </xf>
    <xf borderId="21" fillId="2" fontId="4" numFmtId="0" xfId="0" applyAlignment="1" applyBorder="1" applyFont="1">
      <alignment vertical="top"/>
    </xf>
    <xf borderId="22" fillId="2" fontId="4" numFmtId="0" xfId="0" applyAlignment="1" applyBorder="1" applyFont="1">
      <alignment vertical="top"/>
    </xf>
    <xf borderId="23" fillId="2" fontId="14" numFmtId="0" xfId="0" applyAlignment="1" applyBorder="1" applyFont="1">
      <alignment readingOrder="0" shrinkToFit="0" vertical="top" wrapText="1"/>
    </xf>
    <xf borderId="24" fillId="0" fontId="2" numFmtId="0" xfId="0" applyBorder="1" applyFont="1"/>
    <xf borderId="25" fillId="0" fontId="2" numFmtId="0" xfId="0" applyBorder="1" applyFont="1"/>
    <xf borderId="26" fillId="2" fontId="4" numFmtId="0" xfId="0" applyAlignment="1" applyBorder="1" applyFont="1">
      <alignment vertical="top"/>
    </xf>
    <xf borderId="27" fillId="2" fontId="14" numFmtId="0" xfId="0" applyAlignment="1" applyBorder="1" applyFont="1">
      <alignment readingOrder="0" shrinkToFit="0" vertical="top" wrapText="1"/>
    </xf>
    <xf borderId="23" fillId="2" fontId="14" numFmtId="0" xfId="0" applyAlignment="1" applyBorder="1" applyFont="1">
      <alignment horizontal="center" readingOrder="0" shrinkToFit="0" vertical="top" wrapText="1"/>
    </xf>
    <xf borderId="27" fillId="2" fontId="14" numFmtId="0" xfId="0" applyAlignment="1" applyBorder="1" applyFont="1">
      <alignment horizontal="center" readingOrder="0" shrinkToFit="0" vertical="top" wrapText="1"/>
    </xf>
    <xf borderId="27" fillId="2" fontId="15" numFmtId="0" xfId="0" applyAlignment="1" applyBorder="1" applyFont="1">
      <alignment horizontal="center" readingOrder="0" shrinkToFit="0" vertical="top" wrapText="1"/>
    </xf>
    <xf borderId="23" fillId="2" fontId="16" numFmtId="0" xfId="0" applyAlignment="1" applyBorder="1" applyFont="1">
      <alignment horizontal="center" readingOrder="0" shrinkToFit="0" vertical="top" wrapText="1"/>
    </xf>
    <xf borderId="23" fillId="2" fontId="17" numFmtId="0" xfId="0" applyAlignment="1" applyBorder="1" applyFont="1">
      <alignment horizontal="left" readingOrder="0"/>
    </xf>
    <xf borderId="27" fillId="2" fontId="4" numFmtId="0" xfId="0" applyAlignment="1" applyBorder="1" applyFont="1">
      <alignment vertical="top"/>
    </xf>
    <xf borderId="28" fillId="5" fontId="18" numFmtId="0" xfId="0" applyAlignment="1" applyBorder="1" applyFill="1" applyFont="1">
      <alignment horizontal="center" readingOrder="0" shrinkToFit="0" vertical="top" wrapText="1"/>
    </xf>
    <xf borderId="29" fillId="0" fontId="2" numFmtId="0" xfId="0" applyBorder="1" applyFont="1"/>
    <xf borderId="30" fillId="0" fontId="2" numFmtId="0" xfId="0" applyBorder="1" applyFont="1"/>
    <xf borderId="0" fillId="3" fontId="19" numFmtId="0" xfId="0" applyAlignment="1" applyFont="1">
      <alignment horizontal="center" readingOrder="0" vertical="center"/>
    </xf>
    <xf borderId="0" fillId="3" fontId="20" numFmtId="0" xfId="0" applyAlignment="1" applyFont="1">
      <alignment horizontal="left" readingOrder="0" vertical="center"/>
    </xf>
    <xf borderId="0" fillId="3" fontId="21" numFmtId="0" xfId="0" applyAlignment="1" applyFont="1">
      <alignment horizontal="center" readingOrder="0" shrinkToFit="0" vertical="center" wrapText="1"/>
    </xf>
    <xf borderId="0" fillId="2" fontId="13" numFmtId="0" xfId="0" applyAlignment="1" applyFont="1">
      <alignment horizontal="center" readingOrder="0" shrinkToFit="0" vertical="center" wrapText="1"/>
    </xf>
    <xf borderId="0" fillId="2" fontId="22" numFmtId="0" xfId="0" applyAlignment="1" applyFont="1">
      <alignment horizontal="center" readingOrder="0" shrinkToFit="0" vertical="center" wrapText="1"/>
    </xf>
    <xf borderId="0" fillId="2" fontId="10" numFmtId="0" xfId="0" applyAlignment="1" applyFont="1">
      <alignment readingOrder="0"/>
    </xf>
    <xf borderId="0" fillId="2" fontId="23" numFmtId="0" xfId="0" applyAlignment="1" applyFont="1">
      <alignment horizontal="center" readingOrder="0"/>
    </xf>
    <xf borderId="0" fillId="6" fontId="23" numFmtId="0" xfId="0" applyAlignment="1" applyFill="1" applyFont="1">
      <alignment readingOrder="0"/>
    </xf>
    <xf borderId="0" fillId="7" fontId="23" numFmtId="0" xfId="0" applyAlignment="1" applyFill="1" applyFont="1">
      <alignment readingOrder="0" shrinkToFit="0" vertical="bottom" wrapText="0"/>
    </xf>
    <xf borderId="0" fillId="0" fontId="24" numFmtId="0" xfId="0" applyAlignment="1" applyFont="1">
      <alignment horizontal="center" readingOrder="0"/>
    </xf>
    <xf borderId="0" fillId="6" fontId="23" numFmtId="0" xfId="0" applyAlignment="1" applyFont="1">
      <alignment horizontal="center" readingOrder="0"/>
    </xf>
    <xf borderId="0" fillId="0" fontId="25" numFmtId="0" xfId="0" applyAlignment="1" applyFont="1">
      <alignment horizontal="center" readingOrder="0"/>
    </xf>
    <xf borderId="0" fillId="0" fontId="23" numFmtId="0" xfId="0" applyAlignment="1" applyFont="1">
      <alignment horizontal="center" readingOrder="0"/>
    </xf>
    <xf borderId="0" fillId="0" fontId="26" numFmtId="0" xfId="0" applyAlignment="1" applyFont="1">
      <alignment horizontal="center" readingOrder="0"/>
    </xf>
    <xf borderId="0" fillId="3" fontId="27" numFmtId="0" xfId="0" applyAlignment="1" applyFont="1">
      <alignment horizontal="center" readingOrder="0" vertical="center"/>
    </xf>
    <xf borderId="0" fillId="3" fontId="10" numFmtId="0" xfId="0" applyAlignment="1" applyFont="1">
      <alignment readingOrder="0" vertical="center"/>
    </xf>
    <xf borderId="0" fillId="2" fontId="22" numFmtId="0" xfId="0" applyAlignment="1" applyFont="1">
      <alignment horizontal="center" readingOrder="0" shrinkToFit="0" wrapText="1"/>
    </xf>
    <xf borderId="0" fillId="2" fontId="10" numFmtId="0" xfId="0" applyAlignment="1" applyFont="1">
      <alignment readingOrder="0" vertical="bottom"/>
    </xf>
    <xf borderId="0" fillId="2" fontId="4" numFmtId="0" xfId="0" applyAlignment="1" applyFont="1">
      <alignment horizontal="center" shrinkToFit="0" vertical="bottom" wrapText="1"/>
    </xf>
    <xf borderId="0" fillId="0" fontId="23" numFmtId="0" xfId="0" applyAlignment="1" applyFont="1">
      <alignment readingOrder="0"/>
    </xf>
    <xf borderId="0" fillId="0" fontId="28" numFmtId="0" xfId="0" applyAlignment="1" applyFont="1">
      <alignment readingOrder="0"/>
    </xf>
    <xf borderId="0" fillId="0" fontId="29" numFmtId="0" xfId="0" applyAlignment="1" applyFont="1">
      <alignment horizontal="center" readingOrder="0"/>
    </xf>
    <xf borderId="0" fillId="0" fontId="21" numFmtId="0" xfId="0" applyAlignment="1" applyFont="1">
      <alignment horizontal="center" readingOrder="0"/>
    </xf>
    <xf borderId="0" fillId="0" fontId="23" numFmtId="0" xfId="0" applyAlignment="1" applyFont="1">
      <alignment horizontal="center" readingOrder="0" shrinkToFit="0" wrapText="1"/>
    </xf>
    <xf borderId="0" fillId="0" fontId="30" numFmtId="0" xfId="0" applyAlignment="1" applyFont="1">
      <alignment horizontal="center" readingOrder="0"/>
    </xf>
    <xf borderId="0" fillId="2" fontId="13" numFmtId="0" xfId="0" applyAlignment="1" applyFont="1">
      <alignment horizontal="center" readingOrder="0" vertical="center"/>
    </xf>
    <xf borderId="0" fillId="2" fontId="4" numFmtId="0" xfId="0" applyAlignment="1" applyFont="1">
      <alignment horizontal="center" vertical="bottom"/>
    </xf>
    <xf borderId="0" fillId="6" fontId="23" numFmtId="0" xfId="0" applyAlignment="1" applyFont="1">
      <alignment readingOrder="0" shrinkToFit="0" wrapText="0"/>
    </xf>
    <xf borderId="0" fillId="0" fontId="31" numFmtId="0" xfId="0" applyAlignment="1" applyFont="1">
      <alignment horizontal="center" readingOrder="0"/>
    </xf>
    <xf borderId="0" fillId="3" fontId="21" numFmtId="0" xfId="0" applyAlignment="1" applyFont="1">
      <alignment horizontal="center" readingOrder="0" vertical="center"/>
    </xf>
    <xf borderId="0" fillId="0" fontId="23" numFmtId="0" xfId="0" applyAlignment="1" applyFont="1">
      <alignment readingOrder="0" shrinkToFit="0" wrapText="0"/>
    </xf>
    <xf borderId="0" fillId="0" fontId="25" numFmtId="0" xfId="0" applyAlignment="1" applyFont="1">
      <alignment horizontal="center" readingOrder="0" vertical="center"/>
    </xf>
    <xf borderId="0" fillId="0" fontId="31" numFmtId="0" xfId="0" applyAlignment="1" applyFont="1">
      <alignment horizontal="center" readingOrder="0"/>
    </xf>
    <xf borderId="0" fillId="2" fontId="4" numFmtId="0" xfId="0" applyAlignment="1" applyFont="1">
      <alignment horizontal="center" vertical="center"/>
    </xf>
    <xf borderId="0" fillId="0" fontId="23" numFmtId="0" xfId="0" applyAlignment="1" applyFont="1">
      <alignment horizontal="center" readingOrder="0" vertical="center"/>
    </xf>
    <xf borderId="0" fillId="0" fontId="32" numFmtId="0" xfId="0" applyAlignment="1" applyFont="1">
      <alignment horizontal="center" readingOrder="0" vertical="center"/>
    </xf>
    <xf borderId="0" fillId="0" fontId="23" numFmtId="0" xfId="0" applyFont="1"/>
    <xf borderId="0" fillId="0" fontId="31" numFmtId="0" xfId="0" applyAlignment="1" applyFont="1">
      <alignment readingOrder="0"/>
    </xf>
    <xf borderId="0" fillId="2" fontId="10" numFmtId="0" xfId="0" applyAlignment="1" applyFont="1">
      <alignment horizontal="center" readingOrder="0"/>
    </xf>
    <xf borderId="0" fillId="2" fontId="10" numFmtId="0" xfId="0" applyAlignment="1" applyFont="1">
      <alignment horizontal="center" readingOrder="0" vertical="center"/>
    </xf>
    <xf borderId="0" fillId="2" fontId="33" numFmtId="0" xfId="0" applyAlignment="1" applyFont="1">
      <alignment horizontal="center" readingOrder="0"/>
    </xf>
    <xf borderId="0" fillId="3" fontId="27" numFmtId="0" xfId="0" applyAlignment="1" applyFont="1">
      <alignment horizontal="center" readingOrder="0" shrinkToFit="0" vertical="center" wrapText="1"/>
    </xf>
    <xf borderId="0" fillId="2" fontId="10" numFmtId="0" xfId="0" applyAlignment="1" applyFont="1">
      <alignment horizontal="center" readingOrder="0" shrinkToFit="0" vertical="center" wrapText="1"/>
    </xf>
    <xf borderId="0" fillId="2" fontId="10" numFmtId="0" xfId="0" applyAlignment="1" applyFont="1">
      <alignment horizontal="center" vertical="center"/>
    </xf>
    <xf borderId="0" fillId="2" fontId="33" numFmtId="0" xfId="0" applyAlignment="1" applyFont="1">
      <alignment horizontal="center" readingOrder="0" shrinkToFit="0" vertical="center" wrapText="1"/>
    </xf>
    <xf borderId="0" fillId="8" fontId="34" numFmtId="0" xfId="0" applyAlignment="1" applyFill="1" applyFont="1">
      <alignment horizontal="center" readingOrder="0" shrinkToFit="0" vertical="center" wrapText="1"/>
    </xf>
    <xf borderId="0" fillId="0" fontId="28" numFmtId="0" xfId="0" applyAlignment="1" applyFont="1">
      <alignment horizontal="center" readingOrder="0" shrinkToFit="0" vertical="center" wrapText="1"/>
    </xf>
    <xf borderId="0" fillId="2" fontId="10" numFmtId="0" xfId="0" applyAlignment="1" applyFont="1">
      <alignment horizontal="center" readingOrder="0" shrinkToFit="0" vertical="center" wrapText="1"/>
    </xf>
    <xf borderId="0" fillId="0" fontId="23" numFmtId="0" xfId="0" applyAlignment="1" applyFont="1">
      <alignment horizontal="center" readingOrder="0"/>
    </xf>
    <xf borderId="0" fillId="6" fontId="23" numFmtId="0" xfId="0" applyAlignment="1" applyFont="1">
      <alignment horizontal="center" readingOrder="0" shrinkToFit="0" vertical="center" wrapText="1"/>
    </xf>
    <xf borderId="0" fillId="0" fontId="35" numFmtId="0" xfId="0" applyAlignment="1" applyFont="1">
      <alignment horizontal="center" readingOrder="0" shrinkToFit="0" vertical="center" wrapText="1"/>
    </xf>
    <xf borderId="0" fillId="2" fontId="10" numFmtId="0" xfId="0" applyAlignment="1" applyFont="1">
      <alignment horizontal="center" readingOrder="0" shrinkToFit="0" vertical="center" wrapText="1"/>
    </xf>
    <xf borderId="0" fillId="0" fontId="36" numFmtId="0" xfId="0" applyAlignment="1" applyFont="1">
      <alignment horizontal="center" readingOrder="0" shrinkToFit="0" vertical="center" wrapText="1"/>
    </xf>
    <xf borderId="0" fillId="0" fontId="37" numFmtId="0" xfId="0" applyAlignment="1" applyFont="1">
      <alignment horizontal="center" readingOrder="0" shrinkToFit="0" vertical="center" wrapText="1"/>
    </xf>
  </cellXfs>
  <cellStyles count="1">
    <cellStyle xfId="0" name="Normal" builtinId="0"/>
  </cellStyles>
  <dxfs count="10">
    <dxf>
      <font>
        <strike/>
        <color rgb="FFB7B7B7"/>
      </font>
      <fill>
        <patternFill patternType="solid">
          <fgColor rgb="FFF3F3F3"/>
          <bgColor rgb="FFF3F3F3"/>
        </patternFill>
      </fill>
      <border/>
    </dxf>
    <dxf>
      <font>
        <strike/>
      </font>
      <fill>
        <patternFill patternType="solid">
          <fgColor rgb="FFD9EAD3"/>
          <bgColor rgb="FFD9EAD3"/>
        </patternFill>
      </fill>
      <border/>
    </dxf>
    <dxf>
      <font>
        <b/>
        <color rgb="FF599A10"/>
      </font>
      <fill>
        <patternFill patternType="none"/>
      </fill>
      <border/>
    </dxf>
    <dxf>
      <font>
        <color rgb="FF999999"/>
      </font>
      <fill>
        <patternFill patternType="none"/>
      </fill>
      <border/>
    </dxf>
    <dxf>
      <font>
        <color rgb="FF000000"/>
      </font>
      <fill>
        <patternFill patternType="solid">
          <fgColor rgb="FFFFFFFF"/>
          <bgColor rgb="FFFFFFFF"/>
        </patternFill>
      </fill>
      <border/>
    </dxf>
    <dxf>
      <font/>
      <fill>
        <patternFill patternType="solid">
          <fgColor rgb="FFFFFFFF"/>
          <bgColor rgb="FFFFFFFF"/>
        </patternFill>
      </fill>
      <border/>
    </dxf>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s>
  <tableStyles count="1">
    <tableStyle count="3" pivot="0" name="🚀 Project Commencement-style">
      <tableStyleElement dxfId="7" type="headerRow"/>
      <tableStyleElement dxfId="8" type="firstRowStripe"/>
      <tableStyleElement dxfId="9"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2.png"/><Relationship Id="rId3" Type="http://schemas.openxmlformats.org/officeDocument/2006/relationships/image" Target="../media/image1.jpg"/><Relationship Id="rId4" Type="http://schemas.openxmlformats.org/officeDocument/2006/relationships/image" Target="../media/image4.jpg"/></Relationships>
</file>

<file path=xl/drawings/_rels/drawing10.xml.rels><?xml version="1.0" encoding="UTF-8" standalone="yes"?><Relationships xmlns="http://schemas.openxmlformats.org/package/2006/relationships"><Relationship Id="rId11" Type="http://schemas.openxmlformats.org/officeDocument/2006/relationships/image" Target="../media/image12.png"/><Relationship Id="rId10" Type="http://schemas.openxmlformats.org/officeDocument/2006/relationships/image" Target="../media/image13.png"/><Relationship Id="rId13" Type="http://schemas.openxmlformats.org/officeDocument/2006/relationships/image" Target="../media/image16.png"/><Relationship Id="rId12" Type="http://schemas.openxmlformats.org/officeDocument/2006/relationships/image" Target="../media/image19.png"/><Relationship Id="rId1" Type="http://schemas.openxmlformats.org/officeDocument/2006/relationships/image" Target="../media/image21.png"/><Relationship Id="rId2" Type="http://schemas.openxmlformats.org/officeDocument/2006/relationships/image" Target="../media/image11.png"/><Relationship Id="rId3" Type="http://schemas.openxmlformats.org/officeDocument/2006/relationships/image" Target="../media/image20.png"/><Relationship Id="rId4" Type="http://schemas.openxmlformats.org/officeDocument/2006/relationships/image" Target="../media/image15.png"/><Relationship Id="rId9" Type="http://schemas.openxmlformats.org/officeDocument/2006/relationships/image" Target="../media/image18.png"/><Relationship Id="rId15" Type="http://schemas.openxmlformats.org/officeDocument/2006/relationships/image" Target="../media/image17.png"/><Relationship Id="rId14" Type="http://schemas.openxmlformats.org/officeDocument/2006/relationships/image" Target="../media/image8.png"/><Relationship Id="rId5" Type="http://schemas.openxmlformats.org/officeDocument/2006/relationships/image" Target="../media/image9.png"/><Relationship Id="rId6" Type="http://schemas.openxmlformats.org/officeDocument/2006/relationships/image" Target="../media/image14.png"/><Relationship Id="rId7" Type="http://schemas.openxmlformats.org/officeDocument/2006/relationships/image" Target="../media/image7.png"/><Relationship Id="rId8"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0</xdr:rowOff>
    </xdr:from>
    <xdr:ext cx="200025" cy="28575"/>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0</xdr:colOff>
      <xdr:row>17</xdr:row>
      <xdr:rowOff>0</xdr:rowOff>
    </xdr:from>
    <xdr:ext cx="190500" cy="2000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0</xdr:colOff>
      <xdr:row>36</xdr:row>
      <xdr:rowOff>0</xdr:rowOff>
    </xdr:from>
    <xdr:ext cx="285750" cy="85725"/>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0</xdr:colOff>
      <xdr:row>36</xdr:row>
      <xdr:rowOff>0</xdr:rowOff>
    </xdr:from>
    <xdr:ext cx="866775" cy="257175"/>
    <xdr:pic>
      <xdr:nvPicPr>
        <xdr:cNvPr id="0" name="image4.jp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3314700" cy="1847850"/>
    <xdr:pic>
      <xdr:nvPicPr>
        <xdr:cNvPr id="0" name="image2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4</xdr:row>
      <xdr:rowOff>0</xdr:rowOff>
    </xdr:from>
    <xdr:ext cx="3314700" cy="1847850"/>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0</xdr:colOff>
      <xdr:row>5</xdr:row>
      <xdr:rowOff>0</xdr:rowOff>
    </xdr:from>
    <xdr:ext cx="3314700" cy="1847850"/>
    <xdr:pic>
      <xdr:nvPicPr>
        <xdr:cNvPr id="0" name="image20.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6</xdr:row>
      <xdr:rowOff>0</xdr:rowOff>
    </xdr:from>
    <xdr:ext cx="3314700" cy="1847850"/>
    <xdr:pic>
      <xdr:nvPicPr>
        <xdr:cNvPr id="0" name="image15.pn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0</xdr:colOff>
      <xdr:row>7</xdr:row>
      <xdr:rowOff>0</xdr:rowOff>
    </xdr:from>
    <xdr:ext cx="3314700" cy="1847850"/>
    <xdr:pic>
      <xdr:nvPicPr>
        <xdr:cNvPr id="0" name="image9.pn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8</xdr:row>
      <xdr:rowOff>0</xdr:rowOff>
    </xdr:from>
    <xdr:ext cx="3314700" cy="1847850"/>
    <xdr:pic>
      <xdr:nvPicPr>
        <xdr:cNvPr id="0" name="image14.pn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9</xdr:row>
      <xdr:rowOff>0</xdr:rowOff>
    </xdr:from>
    <xdr:ext cx="3314700" cy="1847850"/>
    <xdr:pic>
      <xdr:nvPicPr>
        <xdr:cNvPr id="0" name="image7.pn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10</xdr:row>
      <xdr:rowOff>0</xdr:rowOff>
    </xdr:from>
    <xdr:ext cx="3314700" cy="1847850"/>
    <xdr:pic>
      <xdr:nvPicPr>
        <xdr:cNvPr id="0" name="image6.png"/>
        <xdr:cNvPicPr preferRelativeResize="0"/>
      </xdr:nvPicPr>
      <xdr:blipFill>
        <a:blip cstate="print" r:embed="rId8"/>
        <a:stretch>
          <a:fillRect/>
        </a:stretch>
      </xdr:blipFill>
      <xdr:spPr>
        <a:prstGeom prst="rect">
          <a:avLst/>
        </a:prstGeom>
        <a:noFill/>
      </xdr:spPr>
    </xdr:pic>
    <xdr:clientData fLocksWithSheet="0"/>
  </xdr:oneCellAnchor>
  <xdr:oneCellAnchor>
    <xdr:from>
      <xdr:col>1</xdr:col>
      <xdr:colOff>0</xdr:colOff>
      <xdr:row>11</xdr:row>
      <xdr:rowOff>0</xdr:rowOff>
    </xdr:from>
    <xdr:ext cx="3314700" cy="1847850"/>
    <xdr:pic>
      <xdr:nvPicPr>
        <xdr:cNvPr id="0" name="image18.png"/>
        <xdr:cNvPicPr preferRelativeResize="0"/>
      </xdr:nvPicPr>
      <xdr:blipFill>
        <a:blip cstate="print" r:embed="rId9"/>
        <a:stretch>
          <a:fillRect/>
        </a:stretch>
      </xdr:blipFill>
      <xdr:spPr>
        <a:prstGeom prst="rect">
          <a:avLst/>
        </a:prstGeom>
        <a:noFill/>
      </xdr:spPr>
    </xdr:pic>
    <xdr:clientData fLocksWithSheet="0"/>
  </xdr:oneCellAnchor>
  <xdr:oneCellAnchor>
    <xdr:from>
      <xdr:col>1</xdr:col>
      <xdr:colOff>0</xdr:colOff>
      <xdr:row>12</xdr:row>
      <xdr:rowOff>0</xdr:rowOff>
    </xdr:from>
    <xdr:ext cx="3314700" cy="1847850"/>
    <xdr:pic>
      <xdr:nvPicPr>
        <xdr:cNvPr id="0" name="image13.png"/>
        <xdr:cNvPicPr preferRelativeResize="0"/>
      </xdr:nvPicPr>
      <xdr:blipFill>
        <a:blip cstate="print" r:embed="rId10"/>
        <a:stretch>
          <a:fillRect/>
        </a:stretch>
      </xdr:blipFill>
      <xdr:spPr>
        <a:prstGeom prst="rect">
          <a:avLst/>
        </a:prstGeom>
        <a:noFill/>
      </xdr:spPr>
    </xdr:pic>
    <xdr:clientData fLocksWithSheet="0"/>
  </xdr:oneCellAnchor>
  <xdr:oneCellAnchor>
    <xdr:from>
      <xdr:col>1</xdr:col>
      <xdr:colOff>0</xdr:colOff>
      <xdr:row>13</xdr:row>
      <xdr:rowOff>0</xdr:rowOff>
    </xdr:from>
    <xdr:ext cx="3314700" cy="1847850"/>
    <xdr:pic>
      <xdr:nvPicPr>
        <xdr:cNvPr id="0" name="image12.pn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0</xdr:colOff>
      <xdr:row>14</xdr:row>
      <xdr:rowOff>0</xdr:rowOff>
    </xdr:from>
    <xdr:ext cx="3314700" cy="1847850"/>
    <xdr:pic>
      <xdr:nvPicPr>
        <xdr:cNvPr id="0" name="image19.pn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15</xdr:row>
      <xdr:rowOff>0</xdr:rowOff>
    </xdr:from>
    <xdr:ext cx="3314700" cy="1847850"/>
    <xdr:pic>
      <xdr:nvPicPr>
        <xdr:cNvPr id="0" name="image16.png"/>
        <xdr:cNvPicPr preferRelativeResize="0"/>
      </xdr:nvPicPr>
      <xdr:blipFill>
        <a:blip cstate="print" r:embed="rId13"/>
        <a:stretch>
          <a:fillRect/>
        </a:stretch>
      </xdr:blipFill>
      <xdr:spPr>
        <a:prstGeom prst="rect">
          <a:avLst/>
        </a:prstGeom>
        <a:noFill/>
      </xdr:spPr>
    </xdr:pic>
    <xdr:clientData fLocksWithSheet="0"/>
  </xdr:oneCellAnchor>
  <xdr:oneCellAnchor>
    <xdr:from>
      <xdr:col>1</xdr:col>
      <xdr:colOff>0</xdr:colOff>
      <xdr:row>16</xdr:row>
      <xdr:rowOff>0</xdr:rowOff>
    </xdr:from>
    <xdr:ext cx="3314700" cy="1847850"/>
    <xdr:pic>
      <xdr:nvPicPr>
        <xdr:cNvPr id="0" name="image8.png"/>
        <xdr:cNvPicPr preferRelativeResize="0"/>
      </xdr:nvPicPr>
      <xdr:blipFill>
        <a:blip cstate="print" r:embed="rId14"/>
        <a:stretch>
          <a:fillRect/>
        </a:stretch>
      </xdr:blipFill>
      <xdr:spPr>
        <a:prstGeom prst="rect">
          <a:avLst/>
        </a:prstGeom>
        <a:noFill/>
      </xdr:spPr>
    </xdr:pic>
    <xdr:clientData fLocksWithSheet="0"/>
  </xdr:oneCellAnchor>
  <xdr:oneCellAnchor>
    <xdr:from>
      <xdr:col>1</xdr:col>
      <xdr:colOff>0</xdr:colOff>
      <xdr:row>17</xdr:row>
      <xdr:rowOff>0</xdr:rowOff>
    </xdr:from>
    <xdr:ext cx="3314700" cy="1847850"/>
    <xdr:pic>
      <xdr:nvPicPr>
        <xdr:cNvPr id="0" name="image17.png"/>
        <xdr:cNvPicPr preferRelativeResize="0"/>
      </xdr:nvPicPr>
      <xdr:blipFill>
        <a:blip cstate="print" r:embed="rId15"/>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3314700" cy="1847850"/>
    <xdr:pic>
      <xdr:nvPicPr>
        <xdr:cNvPr id="0" name="image10.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4</xdr:row>
      <xdr:rowOff>0</xdr:rowOff>
    </xdr:from>
    <xdr:ext cx="3314700" cy="1847850"/>
    <xdr:pic>
      <xdr:nvPicPr>
        <xdr:cNvPr id="0" name="image5.png"/>
        <xdr:cNvPicPr preferRelativeResize="0"/>
      </xdr:nvPicPr>
      <xdr:blipFill>
        <a:blip cstate="print" r:embed="rId2"/>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headerRowCount="0" ref="B1:F1" displayName="Table_1" name="Table_1" id="1">
  <tableColumns count="5">
    <tableColumn name="Column1" id="1"/>
    <tableColumn name="Column2" id="2"/>
    <tableColumn name="Column3" id="3"/>
    <tableColumn name="Column4" id="4"/>
    <tableColumn name="Column5" id="5"/>
  </tableColumns>
  <tableStyleInfo name="🚀 Project Commencement-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elevate-sheets.com/" TargetMode="External"/><Relationship Id="rId2" Type="http://schemas.openxmlformats.org/officeDocument/2006/relationships/hyperlink" Target="http://www.business-explained.com/" TargetMode="External"/><Relationship Id="rId3"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1" Type="http://schemas.openxmlformats.org/officeDocument/2006/relationships/hyperlink" Target="https://www.proofhub.com/" TargetMode="External"/><Relationship Id="rId10" Type="http://schemas.openxmlformats.org/officeDocument/2006/relationships/hyperlink" Target="https://www.smartsheet.com/" TargetMode="External"/><Relationship Id="rId13" Type="http://schemas.openxmlformats.org/officeDocument/2006/relationships/hyperlink" Target="https://airtable.com/" TargetMode="External"/><Relationship Id="rId12" Type="http://schemas.openxmlformats.org/officeDocument/2006/relationships/hyperlink" Target="https://www.notion.so/" TargetMode="External"/><Relationship Id="rId1" Type="http://schemas.openxmlformats.org/officeDocument/2006/relationships/hyperlink" Target="https://monday.com/" TargetMode="External"/><Relationship Id="rId2" Type="http://schemas.openxmlformats.org/officeDocument/2006/relationships/hyperlink" Target="https://asana.com/" TargetMode="External"/><Relationship Id="rId3" Type="http://schemas.openxmlformats.org/officeDocument/2006/relationships/hyperlink" Target="https://trello.com/" TargetMode="External"/><Relationship Id="rId4" Type="http://schemas.openxmlformats.org/officeDocument/2006/relationships/hyperlink" Target="https://www.zoho.com/projects/" TargetMode="External"/><Relationship Id="rId9" Type="http://schemas.openxmlformats.org/officeDocument/2006/relationships/hyperlink" Target="https://jira.atlassian.com/" TargetMode="External"/><Relationship Id="rId15" Type="http://schemas.openxmlformats.org/officeDocument/2006/relationships/hyperlink" Target="https://www.forecast.app/" TargetMode="External"/><Relationship Id="rId14" Type="http://schemas.openxmlformats.org/officeDocument/2006/relationships/hyperlink" Target="https://quire.io/" TargetMode="External"/><Relationship Id="rId16" Type="http://schemas.openxmlformats.org/officeDocument/2006/relationships/drawing" Target="../drawings/drawing10.xml"/><Relationship Id="rId5" Type="http://schemas.openxmlformats.org/officeDocument/2006/relationships/hyperlink" Target="https://www.wrike.com/" TargetMode="External"/><Relationship Id="rId6" Type="http://schemas.openxmlformats.org/officeDocument/2006/relationships/hyperlink" Target="https://clickup.com/" TargetMode="External"/><Relationship Id="rId7" Type="http://schemas.openxmlformats.org/officeDocument/2006/relationships/hyperlink" Target="https://basecamp.com/" TargetMode="External"/><Relationship Id="rId8" Type="http://schemas.openxmlformats.org/officeDocument/2006/relationships/hyperlink" Target="https://www.teamwork.com/" TargetMode="External"/></Relationships>
</file>

<file path=xl/worksheets/_rels/sheet2.xml.rels><?xml version="1.0" encoding="UTF-8" standalone="yes"?><Relationships xmlns="http://schemas.openxmlformats.org/package/2006/relationships"><Relationship Id="rId10" Type="http://schemas.openxmlformats.org/officeDocument/2006/relationships/drawing" Target="../drawings/drawing2.xml"/><Relationship Id="rId12" Type="http://schemas.openxmlformats.org/officeDocument/2006/relationships/table" Target="../tables/table1.xml"/><Relationship Id="rId1" Type="http://schemas.openxmlformats.org/officeDocument/2006/relationships/hyperlink" Target="https://www.notion.so/business-expained/Is-a-project-sponsor-designated-for-decision-making-948297ee5a6c4c41beef5a95d307e767?pvs=4" TargetMode="External"/><Relationship Id="rId2" Type="http://schemas.openxmlformats.org/officeDocument/2006/relationships/hyperlink" Target="https://www.notion.so/business-expained/Have-all-the-stakeholders-with-interest-or-influence-in-the-project-been-recognized-a10c232fe5254021b26e348582049178?pvs=4" TargetMode="External"/><Relationship Id="rId3" Type="http://schemas.openxmlformats.org/officeDocument/2006/relationships/hyperlink" Target="https://www.notion.so/business-expained/Project-Budgeting-2934e300976e4085a00bf736c8875d86?pvs=4" TargetMode="External"/><Relationship Id="rId4" Type="http://schemas.openxmlformats.org/officeDocument/2006/relationships/hyperlink" Target="https://www.notion.so/business-expained/Project-Scope-f59af4505d0e4945979dead0a7fbc07d?pvs=4" TargetMode="External"/><Relationship Id="rId9" Type="http://schemas.openxmlformats.org/officeDocument/2006/relationships/hyperlink" Target="https://www.notion.so/business-expained/Project-Management-Metrics-ecf29256f9ce4a46ba6e37f0414b6335?pvs=4" TargetMode="External"/><Relationship Id="rId5" Type="http://schemas.openxmlformats.org/officeDocument/2006/relationships/hyperlink" Target="https://www.notion.so/business-expained/Resource-Planning-9c30f6652e73461cb1c3df3a8ca97dd7?pvs=4" TargetMode="External"/><Relationship Id="rId6" Type="http://schemas.openxmlformats.org/officeDocument/2006/relationships/hyperlink" Target="https://www.notion.so/business-expained/THE-SEVEN-C-S-TO-PROJECT-SUCCESS-551a0b17a3d44a508783e72974fafe79?pvs=4" TargetMode="External"/><Relationship Id="rId7" Type="http://schemas.openxmlformats.org/officeDocument/2006/relationships/hyperlink" Target="https://www.notion.so/business-expained/How-Effort-is-calculated-for-high-level-scopes-of-work-24a8f9a74e9449c6b64fd9253b7eefcb?pvs=4" TargetMode="External"/><Relationship Id="rId8" Type="http://schemas.openxmlformats.org/officeDocument/2006/relationships/hyperlink" Target="https://www.notion.so/business-expained/Capitalized-Cost-5c0c8094da7348c7ac15145cc2cf548b?pvs=4" TargetMode="External"/></Relationships>
</file>

<file path=xl/worksheets/_rels/sheet3.xml.rels><?xml version="1.0" encoding="UTF-8" standalone="yes"?><Relationships xmlns="http://schemas.openxmlformats.org/package/2006/relationships"><Relationship Id="rId11" Type="http://schemas.openxmlformats.org/officeDocument/2006/relationships/drawing" Target="../drawings/drawing3.xml"/><Relationship Id="rId10" Type="http://schemas.openxmlformats.org/officeDocument/2006/relationships/hyperlink" Target="https://www.notion.so/business-expained/Decide-how-the-project-s-success-will-be-measured-and-evaluated-64243d34dd8d417b91bfb8657d07d95d?pvs=4" TargetMode="External"/><Relationship Id="rId1" Type="http://schemas.openxmlformats.org/officeDocument/2006/relationships/hyperlink" Target="https://www.notion.so/business-expained/Break-down-the-project-into-smaller-manageable-tasks-435d3446e2f444ee835b62f8820f946e?pvs=4" TargetMode="External"/><Relationship Id="rId2" Type="http://schemas.openxmlformats.org/officeDocument/2006/relationships/hyperlink" Target="https://www.notion.so/business-expained/Project-Timeline-d8d3b42543fd418cacfe248c16987dab?pvs=4" TargetMode="External"/><Relationship Id="rId3" Type="http://schemas.openxmlformats.org/officeDocument/2006/relationships/hyperlink" Target="https://www.notion.so/business-expained/Identify-ways-to-engage-and-manage-expectations-of-all-stakeholders-a747f217d38f4287b7dab42ad5192cb7?pvs=4" TargetMode="External"/><Relationship Id="rId4" Type="http://schemas.openxmlformats.org/officeDocument/2006/relationships/hyperlink" Target="https://www.notion.so/business-expained/Major-Project-Risks-fa860b012b53429fa13149fdaeff1c36?pvs=4" TargetMode="External"/><Relationship Id="rId9" Type="http://schemas.openxmlformats.org/officeDocument/2006/relationships/hyperlink" Target="https://www.notion.so/business-expained/Plan-how-the-project-s-progress-will-be-monitored-and-controlled-d44ccef4b20d4adf8600adbea8cd3801?pvs=4" TargetMode="External"/><Relationship Id="rId5" Type="http://schemas.openxmlformats.org/officeDocument/2006/relationships/hyperlink" Target="https://www.notion.so/business-expained/Set-up-procedures-to-maintain-the-quality-of-the-project-output-49a700802ca24b39a8ed3ec0dbd74736?pvs=4" TargetMode="External"/><Relationship Id="rId6" Type="http://schemas.openxmlformats.org/officeDocument/2006/relationships/hyperlink" Target="https://www.notion.so/business-expained/Develop-a-Vendor-Management-Plan-if-applicable-2d605c0be38a4f039fee0597ec45750d?pvs=4" TargetMode="External"/><Relationship Id="rId7" Type="http://schemas.openxmlformats.org/officeDocument/2006/relationships/hyperlink" Target="https://www.notion.so/business-expained/Three-Innovative-Training-Strategies-8d4a35626efc40ac8f894270872714f9?pvs=4" TargetMode="External"/><Relationship Id="rId8" Type="http://schemas.openxmlformats.org/officeDocument/2006/relationships/hyperlink" Target="https://www.notion.so/business-expained/Choose-a-tool-that-suits-the-project-requirements-for-tracking-and-collaboration-e0dfa519ea984cf7a12cd598e316cf73?pvs=4"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notion.so/business-expained/Identify-ways-to-engage-and-manage-expectations-of-all-stakeholders-a747f217d38f4287b7dab42ad5192cb7?pvs=4" TargetMode="External"/><Relationship Id="rId2" Type="http://schemas.openxmlformats.org/officeDocument/2006/relationships/hyperlink" Target="https://www.notion.so/business-expained/Document-project-decisions-discussions-and-actions-to-maintain-a-project-knowledge-base-6f6367a736f8485ea037852ba5e60519?pvs=4" TargetMode="External"/><Relationship Id="rId3" Type="http://schemas.openxmlformats.org/officeDocument/2006/relationships/hyperlink" Target="https://www.notion.so/business-expained/Develop-a-risk-management-plan-including-the-identification-analysis-and-mitigation-of-potential--a57a831b96cf4f8281ac5559c24cbc91?pvs=4" TargetMode="External"/><Relationship Id="rId4" Type="http://schemas.openxmlformats.org/officeDocument/2006/relationships/hyperlink" Target="https://www.notion.so/business-expained/Ensure-compliance-with-relevant-laws-regulations-and-standards-throughout-the-project-6854c8f25efe4b27b68c5180ea65b6ce?pvs=4" TargetMode="External"/><Relationship Id="rId9" Type="http://schemas.openxmlformats.org/officeDocument/2006/relationships/drawing" Target="../drawings/drawing4.xml"/><Relationship Id="rId5" Type="http://schemas.openxmlformats.org/officeDocument/2006/relationships/hyperlink" Target="https://www.notion.so/business-expained/Implement-quality-assurance-processes-to-ensure-that-project-deliverables-meet-the-required-standard-855d97432a9d4c38bd67476fbc5c96d2?pvs=4" TargetMode="External"/><Relationship Id="rId6" Type="http://schemas.openxmlformats.org/officeDocument/2006/relationships/hyperlink" Target="https://www.notion.so/business-expained/Establish-a-change-management-process-to-handle-change-requests-and-ensure-their-impact-is-assessed-3ffe65e1f6ea4f6f9605217669b55aae?pvs=4" TargetMode="External"/><Relationship Id="rId7" Type="http://schemas.openxmlformats.org/officeDocument/2006/relationships/hyperlink" Target="https://www.notion.so/business-expained/Conduct-periodic-project-reviews-to-assess-project-performance-and-identify-areas-for-improvement-0433abff6c0642bc9b117f0f08f5a357?pvs=4Notion" TargetMode="External"/><Relationship Id="rId8" Type="http://schemas.openxmlformats.org/officeDocument/2006/relationships/hyperlink" Target="https://www.notion.so/business-expained/Implement-a-project-schedule-management-system-to-track-project-activities-and-milestones-d21ed3938af24cf4bee7eda1b1dd86a0?pvs=4"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notion.so/business-expained/Utilize-tools-or-software-that-helps-monitor-project-progress-and-keeps-all-team-members-updated-ba4abb526d3349a486f957d140b001ec?pvs=4" TargetMode="External"/><Relationship Id="rId2" Type="http://schemas.openxmlformats.org/officeDocument/2006/relationships/hyperlink" Target="https://www.notion.so/business-expained/Regularly-update-the-project-schedule-to-reflect-actual-progress-and-any-changes-3592f5578c6c4761ad689ce5ca41a45d?pvs=4" TargetMode="External"/><Relationship Id="rId3" Type="http://schemas.openxmlformats.org/officeDocument/2006/relationships/hyperlink" Target="https://www.notion.so/business-expained/Implement-regular-checks-to-ensure-the-project-output-meets-the-set-quality-standards-04691a2d6d6c4077b216c5af150ada87?pvs=4" TargetMode="External"/><Relationship Id="rId4" Type="http://schemas.openxmlformats.org/officeDocument/2006/relationships/hyperlink" Target="https://www.notion.so/business-expained/Regularly-review-the-project-budget-and-actual-expenses-to-prevent-cost-overruns-f3b890d29841496ba55a1c3b792f0fc7?pvs=4" TargetMode="External"/><Relationship Id="rId9" Type="http://schemas.openxmlformats.org/officeDocument/2006/relationships/drawing" Target="../drawings/drawing5.xml"/><Relationship Id="rId5" Type="http://schemas.openxmlformats.org/officeDocument/2006/relationships/hyperlink" Target="https://www.notion.so/business-expained/Keep-a-detailed-log-of-all-issues-that-arise-during-the-project-and-how-they-are-resolved-19c18cbc1c554f43beba39a7473aeb06?pvs=4" TargetMode="External"/><Relationship Id="rId6" Type="http://schemas.openxmlformats.org/officeDocument/2006/relationships/hyperlink" Target="https://www.notion.so/business-expained/Schedule-and-hold-meetings-with-key-team-members-to-discuss-the-project-status-7daffd138a6d4d8ba2a2ea75262a0223?pvs=4" TargetMode="External"/><Relationship Id="rId7" Type="http://schemas.openxmlformats.org/officeDocument/2006/relationships/hyperlink" Target="https://www.notion.so/business-expained/Keep-all-project-documents-updated-and-organized-for-easy-reference-be76a7dac95a4717969af3e204ff4ad1?pvs=4" TargetMode="External"/><Relationship Id="rId8" Type="http://schemas.openxmlformats.org/officeDocument/2006/relationships/hyperlink" Target="https://www.notion.so/business-expained/Keep-track-of-resource-usage-to-ensure-efficient-utilization-and-prevent-resource-shortages-fbdfde1a22144d48b2495739d3df0879?pvs=4"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notion.so/business-expained/Ensure-all-project-deliverables-are-finalized-reviewed-and-approved-e211adf4dd2f475f8526c485720f6d19?pvs=4" TargetMode="External"/><Relationship Id="rId2" Type="http://schemas.openxmlformats.org/officeDocument/2006/relationships/hyperlink" Target="https://www.notion.so/business-expained/Ensure-that-all-project-documentation-files-and-assets-are-properly-handed-over-to-the-relevant-st-510f3f9eff6c4c8786762ce583c3f613?pvs=4" TargetMode="External"/><Relationship Id="rId3" Type="http://schemas.openxmlformats.org/officeDocument/2006/relationships/hyperlink" Target="https://www.notion.so/business-expained/Capture-the-project-outcomes-successes-challenges-and-lessons-learned-for-future-reference-and-im-9004f07fb3934658a603f159a5a9ce21?pvs=4" TargetMode="External"/><Relationship Id="rId4" Type="http://schemas.openxmlformats.org/officeDocument/2006/relationships/hyperlink" Target="https://www.notion.so/business-expained/Conduct-a-final-assessment-of-project-finances-including-budget-utilization-expenses-and-any-outs-2bb41c1336c54608afc8fdbfc9bc2535?pvs=4" TargetMode="External"/><Relationship Id="rId5" Type="http://schemas.openxmlformats.org/officeDocument/2006/relationships/hyperlink" Target="https://www.notion.so/business-expained/Recognize-and-celebrate-the-achievements-and-successful-completion-of-the-project-with-the-project-t-66388a644c1845fda817d7c9da815f17?pvs=4" TargetMode="External"/><Relationship Id="rId6" Type="http://schemas.openxmlformats.org/officeDocument/2006/relationships/hyperlink" Target="https://www.notion.so/business-expained/Assess-the-overall-performance-of-the-project-in-terms-of-scope-schedule-budget-quality-and-stak-31fc76e61f3d42e59d4a183ee39eaf37?pvs=4" TargetMode="External"/><Relationship Id="rId7" Type="http://schemas.openxmlformats.org/officeDocument/2006/relationships/hyperlink" Target="https://www.notion.so/business-expained/Assess-the-performance-of-vendors-or-suppliers-involved-in-the-project-and-provide-feedback-or-take--e9965adb014a4362a5fc5abf661831d2?pvs=4" TargetMode="External"/><Relationship Id="rId8"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0" Type="http://schemas.openxmlformats.org/officeDocument/2006/relationships/hyperlink" Target="https://www.notion.so/business-expained/Regularly-update-and-monitor-the-sprint-burndown-chart-to-track-progress-d8f0af4882c948de8281e92f2b4af93d?pvs=4" TargetMode="External"/><Relationship Id="rId11" Type="http://schemas.openxmlformats.org/officeDocument/2006/relationships/hyperlink" Target="https://www.notion.so/business-expained/Gather-feedback-and-incorporate-it-into-future-sprint-planning-and-backlog-refinement-5851811c8ea5483da3013df220f62abc?pvs=4" TargetMode="External"/><Relationship Id="rId22" Type="http://schemas.openxmlformats.org/officeDocument/2006/relationships/hyperlink" Target="https://www.notion.so/business-expained/Review-and-clarify-user-story-acceptance-criteria-with-the-team-4434ece7ad2248058ffef05d920ac1ea?pvs=4" TargetMode="External"/><Relationship Id="rId10" Type="http://schemas.openxmlformats.org/officeDocument/2006/relationships/hyperlink" Target="https://www.notion.so/business-expained/Demonstrate-the-completed-increment-to-stakeholders-b49c05491e3d4fa29247c42c40d8008f?pvs=4" TargetMode="External"/><Relationship Id="rId21" Type="http://schemas.openxmlformats.org/officeDocument/2006/relationships/hyperlink" Target="https://www.notion.so/business-expained/Break-down-backlog-items-into-smaller-manageable-tasks-for-sprint-planning-759fb33ccff644d6831cd1ad5ae7daa4?pvs=4" TargetMode="External"/><Relationship Id="rId13" Type="http://schemas.openxmlformats.org/officeDocument/2006/relationships/hyperlink" Target="https://www.notion.so/business-expained/Validate-the-product-increment-against-user-requirements-and-acceptance-criteria-11a8e8e985434d5396c2ce6f3b9428c6?pvs=4" TargetMode="External"/><Relationship Id="rId24" Type="http://schemas.openxmlformats.org/officeDocument/2006/relationships/drawing" Target="../drawings/drawing7.xml"/><Relationship Id="rId12" Type="http://schemas.openxmlformats.org/officeDocument/2006/relationships/hyperlink" Target="https://www.notion.so/business-expained/Review-the-achieved-sprint-goals-and-discuss-any-deviations-or-challenges-dc77b5c0ac744d719cf86fe58bb7fc32?pvs=4" TargetMode="External"/><Relationship Id="rId23" Type="http://schemas.openxmlformats.org/officeDocument/2006/relationships/hyperlink" Target="https://www.notion.so/business-expained/Ensure-all-completed-work-meets-the-DoD-before-being-considered-done-a7ef7e7f835e4591b7ab2e9338bfb63e?pvs=4" TargetMode="External"/><Relationship Id="rId1" Type="http://schemas.openxmlformats.org/officeDocument/2006/relationships/hyperlink" Target="https://www.notion.so/business-expained/Create-and-prioritize-the-product-backlog-items-e7a4f66bb7e2449e8d59b3cf61336b66?pvs=4Notion" TargetMode="External"/><Relationship Id="rId2" Type="http://schemas.openxmlformats.org/officeDocument/2006/relationships/hyperlink" Target="https://www.notion.so/business-expained/Ensure-backlog-items-are-well-defined-estimated-and-actionable-785935c4dc534e31a7c042520f355f8e?pvs=4" TargetMode="External"/><Relationship Id="rId3" Type="http://schemas.openxmlformats.org/officeDocument/2006/relationships/hyperlink" Target="https://www.notion.so/business-expained/Conduct-sprint-planning-meetings-to-determine-the-sprint-goal-and-select-backlog-items-for-the-sprin-c6014e2a394147b1b2f1e2e9c0e991a1?pvs=4" TargetMode="External"/><Relationship Id="rId4" Type="http://schemas.openxmlformats.org/officeDocument/2006/relationships/hyperlink" Target="https://www.notion.so/business-expained/Estimate-the-effort-required-for-each-task-using-appropriate-techniques-41b1de7bf92c4536a1e76ec3aa8684fd?pvs=4" TargetMode="External"/><Relationship Id="rId9" Type="http://schemas.openxmlformats.org/officeDocument/2006/relationships/hyperlink" Target="https://www.notion.so/business-expained/Ensure-that-each-increment-is-complete-tested-and-meets-the-Definition-of-Done-a270fc1a27ef4e3dbafe044085b8d537?pvs=4" TargetMode="External"/><Relationship Id="rId15" Type="http://schemas.openxmlformats.org/officeDocument/2006/relationships/hyperlink" Target="https://www.notion.so/business-expained/Discuss-what-went-well-what-could-be-improved-and-actionable-steps-to-enhance-the-next-sprint-fdfcefd9706c484980ccc953e89b0756?pvs=4" TargetMode="External"/><Relationship Id="rId14" Type="http://schemas.openxmlformats.org/officeDocument/2006/relationships/hyperlink" Target="https://www.notion.so/business-expained/Reflect-on-the-team-s-performance-and-identify-areas-for-improvement-f84268e7b87e46b7a7ac01738c5ddaa8?pvs=4" TargetMode="External"/><Relationship Id="rId17" Type="http://schemas.openxmlformats.org/officeDocument/2006/relationships/hyperlink" Target="https://www.notion.so/business-expained/Foster-collaboration-and-effective-communication-within-the-cross-functional-team-00cdfc69fa33403b8f849811b2473c4c?pvs=4" TargetMode="External"/><Relationship Id="rId16" Type="http://schemas.openxmlformats.org/officeDocument/2006/relationships/hyperlink" Target="https://www.notion.so/business-expained/Maintain-a-close-collaboration-with-the-Product-Owner-to-ensure-a-shared-understanding-of-requiremen-b4891d45436d42a7ac1438baf7327fef?pvs=4" TargetMode="External"/><Relationship Id="rId5" Type="http://schemas.openxmlformats.org/officeDocument/2006/relationships/hyperlink" Target="https://www.notion.so/business-expained/Hold-daily-stand-up-meetings-to-synchronize-the-team-s-activities-4d63700f0a734e8684dce0cfe2c7998c?pvs=4" TargetMode="External"/><Relationship Id="rId19" Type="http://schemas.openxmlformats.org/officeDocument/2006/relationships/hyperlink" Target="https://www.notion.so/business-expained/Act-as-a-servant-leader-supporting-the-team-s-continuous-improvement-1a69e746787347a481f56703b6098fcb?pvs=4" TargetMode="External"/><Relationship Id="rId6" Type="http://schemas.openxmlformats.org/officeDocument/2006/relationships/hyperlink" Target="https://www.notion.so/business-expained/Keep-the-meeting-timeboxed-and-focused-on-the-sprint-goal-32e41bb833a845728cbe6aa5ba296c6d?pvs=4" TargetMode="External"/><Relationship Id="rId18" Type="http://schemas.openxmlformats.org/officeDocument/2006/relationships/hyperlink" Target="https://www.notion.so/business-expained/Enable-the-team-s-understanding-and-adherence-to-Scrum-principles-and-practices-714752e9027344d1a4ffb2287094588a?pvs=4" TargetMode="External"/><Relationship Id="rId7" Type="http://schemas.openxmlformats.org/officeDocument/2006/relationships/hyperlink" Target="https://www.notion.so/business-expained/Work-on-the-selected-backlog-items-as-per-the-sprint-plan-f33e01f8ee2e4d0ba342455156861c52?pvs=4" TargetMode="External"/><Relationship Id="rId8" Type="http://schemas.openxmlformats.org/officeDocument/2006/relationships/hyperlink" Target="https://www.notion.so/business-expained/Collaborate-closely-with-team-members-and-the-Product-Owner-to-ensure-understanding-and-alignment-3c494276050e4930b3501b9940915645?pvs=4" TargetMode="External"/></Relationships>
</file>

<file path=xl/worksheets/_rels/sheet8.xml.rels><?xml version="1.0" encoding="UTF-8" standalone="yes"?><Relationships xmlns="http://schemas.openxmlformats.org/package/2006/relationships"><Relationship Id="rId11" Type="http://schemas.openxmlformats.org/officeDocument/2006/relationships/hyperlink" Target="https://www.notion.so/business-expained/Identify-any-obstacles-or-issues-that-are-hindering-task-completion-a64f2b40d369499dae16879279cac3d0?pvs=4" TargetMode="External"/><Relationship Id="rId10" Type="http://schemas.openxmlformats.org/officeDocument/2006/relationships/hyperlink" Target="https://www.notion.so/business-expained/Conduct-daily-stand-up-meetings-to-discuss-task-progress-and-blockers-00b50fd905da4b0cb511568023685be2?pvs=4" TargetMode="External"/><Relationship Id="rId13" Type="http://schemas.openxmlformats.org/officeDocument/2006/relationships/hyperlink" Target="https://www.notion.so/business-expained/Promptly-address-and-resolve-any-blocked-tasks-bb23f508ea60405a85f1413833d535cc?pvs=4" TargetMode="External"/><Relationship Id="rId12" Type="http://schemas.openxmlformats.org/officeDocument/2006/relationships/hyperlink" Target="https://www.notion.so/business-expained/Analyze-flow-metrics-such-as-lead-time-and-cycle-time-to-measure-performance-ec8234d9e7564cd196f05777b7b717e8?pvs=4" TargetMode="External"/><Relationship Id="rId1" Type="http://schemas.openxmlformats.org/officeDocument/2006/relationships/hyperlink" Target="https://www.notion.so/business-expained/Identify-the-stages-of-your-Kanban-board-that-represent-your-workflow-1e9a1bc5e58e43f993344e30ff2347ec?pvs=4" TargetMode="External"/><Relationship Id="rId2" Type="http://schemas.openxmlformats.org/officeDocument/2006/relationships/hyperlink" Target="https://www.notion.so/business-expained/Determine-the-criteria-for-moving-tasks-from-one-stage-to-another-ab08c5c95b154fb08bd170757c8da2ee?pvs=4" TargetMode="External"/><Relationship Id="rId3" Type="http://schemas.openxmlformats.org/officeDocument/2006/relationships/hyperlink" Target="https://www.notion.so/business-expained/Determine-the-Work-in-Progress-WIP-limit-for-each-workflow-stage-31bd18cc2d6f4ae2bb5e3f69eda7b26b?pvs=4Notion" TargetMode="External"/><Relationship Id="rId4" Type="http://schemas.openxmlformats.org/officeDocument/2006/relationships/hyperlink" Target="https://www.notion.so/business-expained/Ensure-WIP-limits-are-based-on-team-capacity-and-resources-be2b3a0716944f3e9a045c8c900b8ad0?pvs=4" TargetMode="External"/><Relationship Id="rId9" Type="http://schemas.openxmlformats.org/officeDocument/2006/relationships/hyperlink" Target="https://www.notion.so/business-expained/Consider-using-techniques-like-the-MoSCoW-method-or-value-based-prioritization-8563fd15ac0a4fe4b449965b9cc40c99?pvs=4" TargetMode="External"/><Relationship Id="rId14" Type="http://schemas.openxmlformats.org/officeDocument/2006/relationships/drawing" Target="../drawings/drawing8.xml"/><Relationship Id="rId5" Type="http://schemas.openxmlformats.org/officeDocument/2006/relationships/hyperlink" Target="https://www.notion.so/business-expained/Create-a-physical-or-digital-Kanban-board-to-represent-your-workflow-stages-5b6de76f0d0345aea7c3d3fe191d3647?pvs=4" TargetMode="External"/><Relationship Id="rId6" Type="http://schemas.openxmlformats.org/officeDocument/2006/relationships/hyperlink" Target="https://www.notion.so/business-expained/Use-different-colors-or-symbols-to-represent-different-task-types-or-categories-0f6f0a23bd8f4a4d89a8e3227b9e369b?pvs=4" TargetMode="External"/><Relationship Id="rId7" Type="http://schemas.openxmlformats.org/officeDocument/2006/relationships/hyperlink" Target="https://www.notion.so/business-expained/Use-visual-indicators-e-g-highlighters-stickers-to-show-task-priorities-or-due-dates-8a170b95b92b486a9500abbb2c7b253b?pvs=4" TargetMode="External"/><Relationship Id="rId8" Type="http://schemas.openxmlformats.org/officeDocument/2006/relationships/hyperlink" Target="https://www.notion.so/business-expained/Assign-priorities-to-tasks-based-on-their-importance-and-urgency-368ed6912a214b209f8e699d9a467af5?pvs=4"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docs.google.com/spreadsheets/d/1deJ7oAa6G0VvB0kvEBmayx6zLQwVsD1EXeGf9B0CB8U/" TargetMode="External"/><Relationship Id="rId2" Type="http://schemas.openxmlformats.org/officeDocument/2006/relationships/hyperlink" Target="https://docs.google.com/spreadsheets/d/12ICKq-vKNFUdlc9mM9BXaDHbA83hLqlRXlFF3sC7B3s/" TargetMode="External"/><Relationship Id="rId3"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63"/>
    <col customWidth="1" min="2" max="2" width="3.75"/>
    <col customWidth="1" min="3" max="3" width="26.38"/>
    <col customWidth="1" min="4" max="6" width="11.38"/>
    <col customWidth="1" min="7" max="7" width="2.63"/>
  </cols>
  <sheetData>
    <row r="1" ht="29.25" customHeight="1">
      <c r="A1" s="1" t="s">
        <v>0</v>
      </c>
      <c r="B1" s="2"/>
      <c r="C1" s="2"/>
      <c r="D1" s="2"/>
      <c r="E1" s="2"/>
      <c r="F1" s="2"/>
      <c r="G1" s="3"/>
    </row>
    <row r="2" ht="7.5" customHeight="1">
      <c r="A2" s="4"/>
      <c r="B2" s="4"/>
      <c r="C2" s="4"/>
      <c r="D2" s="4"/>
      <c r="E2" s="4"/>
      <c r="F2" s="4"/>
      <c r="G2" s="4"/>
    </row>
    <row r="3" ht="37.5" customHeight="1">
      <c r="A3" s="5"/>
      <c r="B3" s="2"/>
      <c r="C3" s="2"/>
      <c r="D3" s="2"/>
      <c r="E3" s="2"/>
      <c r="F3" s="2"/>
      <c r="G3" s="3"/>
    </row>
    <row r="4" ht="39.0" customHeight="1">
      <c r="A4" s="6"/>
      <c r="B4" s="7"/>
      <c r="C4" s="7"/>
      <c r="D4" s="7"/>
      <c r="E4" s="7"/>
      <c r="F4" s="7"/>
      <c r="G4" s="8"/>
    </row>
    <row r="5" ht="7.5" customHeight="1">
      <c r="A5" s="4"/>
      <c r="B5" s="4"/>
      <c r="C5" s="4"/>
      <c r="D5" s="4"/>
      <c r="E5" s="4"/>
      <c r="F5" s="4"/>
      <c r="G5" s="4"/>
    </row>
    <row r="6" ht="30.0" customHeight="1">
      <c r="A6" s="9"/>
      <c r="B6" s="10"/>
      <c r="C6" s="11" t="s">
        <v>1</v>
      </c>
      <c r="D6" s="12" t="s">
        <v>2</v>
      </c>
      <c r="E6" s="12" t="s">
        <v>3</v>
      </c>
      <c r="F6" s="12" t="s">
        <v>4</v>
      </c>
      <c r="G6" s="13"/>
    </row>
    <row r="7" ht="21.0" customHeight="1">
      <c r="A7" s="14"/>
      <c r="B7" s="15" t="s">
        <v>5</v>
      </c>
      <c r="C7" s="16" t="s">
        <v>6</v>
      </c>
      <c r="D7" s="17">
        <f>countif('🚀 Project Commencement'!A:A, TRUE) + countif('🚀 Project Commencement'!A:A, FALSE) - countif('🚀 Project Commencement'!D:D,"Not Relevant")</f>
        <v>20</v>
      </c>
      <c r="E7" s="18">
        <f>countif('🚀 Project Commencement'!A:A, FALSE) + countif('🚀 Project Commencement'!A:A, TRUE) - countif('🚀 Project Commencement'!A:A, TRUE) - countif('🚀 Project Commencement'!D:D,"Not Relevant")</f>
        <v>20</v>
      </c>
      <c r="F7" s="19">
        <f>countif('🚀 Project Commencement'!A:A, TRUE)</f>
        <v>0</v>
      </c>
      <c r="G7" s="13"/>
    </row>
    <row r="8" ht="21.0" customHeight="1">
      <c r="A8" s="14"/>
      <c r="B8" s="15" t="s">
        <v>7</v>
      </c>
      <c r="C8" s="20" t="s">
        <v>8</v>
      </c>
      <c r="D8" s="17">
        <f>countif('📅 Project Blueprinting'!A:A, TRUE) + countif('📅 Project Blueprinting'!A:A, FALSE) - countif('📅 Project Blueprinting'!D:D,"Not Relevant")</f>
        <v>20</v>
      </c>
      <c r="E8" s="18">
        <f>countif('📅 Project Blueprinting'!A:A, FALSE) + countif('📅 Project Blueprinting'!A:A, TRUE) - countif('📅 Project Blueprinting'!A:A, TRUE) - countif('📅 Project Blueprinting'!D:D,"Not Relevant")</f>
        <v>20</v>
      </c>
      <c r="F8" s="19">
        <f>countif('📅 Project Blueprinting'!A:A, TRUE)</f>
        <v>0</v>
      </c>
      <c r="G8" s="13"/>
    </row>
    <row r="9" ht="21.0" customHeight="1">
      <c r="A9" s="14"/>
      <c r="B9" s="15" t="s">
        <v>9</v>
      </c>
      <c r="C9" s="16" t="s">
        <v>10</v>
      </c>
      <c r="D9" s="17">
        <f>countif('⚙️ Project Execution'!A:A, TRUE) + countif('⚙️ Project Execution'!A:A, FALSE) - countif('⚙️ Project Execution'!D:D,"Not Relevant")</f>
        <v>15</v>
      </c>
      <c r="E9" s="18">
        <f>countif('⚙️ Project Execution'!A:A, FALSE) + countif('⚙️ Project Execution'!A:A, TRUE) - countif('⚙️ Project Execution'!A:A, TRUE) - countif('⚙️ Project Execution'!D:D,"Not Relevant")</f>
        <v>15</v>
      </c>
      <c r="F9" s="19">
        <f>countif('⚙️ Project Execution'!A:A, TRUE)</f>
        <v>0</v>
      </c>
      <c r="G9" s="13"/>
    </row>
    <row r="10" ht="21.0" customHeight="1">
      <c r="A10" s="14"/>
      <c r="B10" s="15" t="s">
        <v>11</v>
      </c>
      <c r="C10" s="20" t="s">
        <v>12</v>
      </c>
      <c r="D10" s="17">
        <f>countif('⭕ Project Control &amp; Monitoring'!A:A, TRUE) + countif('⭕ Project Control &amp; Monitoring'!A:A, FALSE) - countif('⭕ Project Control &amp; Monitoring'!D:D,"Not Relevant")</f>
        <v>14</v>
      </c>
      <c r="E10" s="18">
        <f>countif('⭕ Project Control &amp; Monitoring'!A:A, FALSE) + countif('⭕ Project Control &amp; Monitoring'!A:A, TRUE) - countif('⭕ Project Control &amp; Monitoring'!A:A, TRUE) - countif('⭕ Project Control &amp; Monitoring'!D:D,"Not Relevant")</f>
        <v>14</v>
      </c>
      <c r="F10" s="19">
        <f>countif('⭕ Project Control &amp; Monitoring'!A:A, TRUE)</f>
        <v>0</v>
      </c>
      <c r="G10" s="13"/>
    </row>
    <row r="11" ht="21.0" customHeight="1">
      <c r="A11" s="14"/>
      <c r="B11" s="15" t="s">
        <v>13</v>
      </c>
      <c r="C11" s="16" t="s">
        <v>14</v>
      </c>
      <c r="D11" s="17">
        <f>countif('✅ Project Closure'!A:A, TRUE) + countif('✅ Project Closure'!A:A, FALSE) - countif('✅ Project Closure'!D:D,"Not Relevant")</f>
        <v>15</v>
      </c>
      <c r="E11" s="18">
        <f>countif('✅ Project Closure'!A:A, FALSE) + countif('✅ Project Closure'!A:A, TRUE) - countif('✅ Project Closure'!A:A, TRUE) - countif('✅ Project Closure'!D:D,"Not Relevant")</f>
        <v>15</v>
      </c>
      <c r="F11" s="19">
        <f>countif('✅ Project Closure'!A:A, TRUE)</f>
        <v>0</v>
      </c>
      <c r="G11" s="13"/>
    </row>
    <row r="12" ht="21.0" customHeight="1">
      <c r="A12" s="14"/>
      <c r="B12" s="15" t="s">
        <v>15</v>
      </c>
      <c r="C12" s="16" t="s">
        <v>16</v>
      </c>
      <c r="D12" s="17">
        <f>countif('🏃‍♂️ Scrum Mastery Checklist'!A:A, TRUE) + countif('🏃‍♂️ Scrum Mastery Checklist'!A:A, FALSE) - countif('🏃‍♂️ Scrum Mastery Checklist'!D:D,"Not Relevant")</f>
        <v>50</v>
      </c>
      <c r="E12" s="18">
        <f>countif('🏃‍♂️ Scrum Mastery Checklist'!A:A, FALSE) + countif('🏃‍♂️ Scrum Mastery Checklist'!A:A, TRUE) - countif('🏃‍♂️ Scrum Mastery Checklist'!A:A, TRUE) - countif('🏃‍♂️ Scrum Mastery Checklist'!D:D,"Not Relevant")</f>
        <v>50</v>
      </c>
      <c r="F12" s="19">
        <f>countif('🏃‍♂️ Scrum Mastery Checklist'!A:A, TRUE)</f>
        <v>0</v>
      </c>
      <c r="G12" s="13"/>
    </row>
    <row r="13" ht="21.0" customHeight="1">
      <c r="A13" s="14"/>
      <c r="B13" s="15" t="s">
        <v>17</v>
      </c>
      <c r="C13" s="16" t="s">
        <v>18</v>
      </c>
      <c r="D13" s="17">
        <f>countif('📋 Kanban Mastery Checklist'!A:A, TRUE) + countif('📋 Kanban Mastery Checklist'!A:A, FALSE) - countif('📋 Kanban Mastery Checklist'!D:D,"Not Relevant")</f>
        <v>41</v>
      </c>
      <c r="E13" s="18">
        <f>countif('📋 Kanban Mastery Checklist'!A:A, FALSE) + countif('📋 Kanban Mastery Checklist'!A:A, TRUE) - countif('📋 Kanban Mastery Checklist'!A:A, TRUE) - countif('📋 Kanban Mastery Checklist'!D:D,"Not Relevant")</f>
        <v>41</v>
      </c>
      <c r="F13" s="19">
        <f>countif('📋 Kanban Mastery Checklist'!A:A, TRUE)</f>
        <v>0</v>
      </c>
      <c r="G13" s="13"/>
    </row>
    <row r="14" ht="21.0" customHeight="1">
      <c r="A14" s="14"/>
      <c r="B14" s="15" t="s">
        <v>19</v>
      </c>
      <c r="C14" s="16" t="s">
        <v>20</v>
      </c>
      <c r="D14" s="17"/>
      <c r="E14" s="18"/>
      <c r="F14" s="19"/>
      <c r="G14" s="13"/>
    </row>
    <row r="15" ht="21.0" customHeight="1">
      <c r="A15" s="14"/>
      <c r="B15" s="15" t="s">
        <v>21</v>
      </c>
      <c r="C15" s="16" t="s">
        <v>22</v>
      </c>
      <c r="D15" s="17"/>
      <c r="E15" s="18"/>
      <c r="F15" s="19"/>
      <c r="G15" s="13"/>
    </row>
    <row r="16" ht="30.0" customHeight="1">
      <c r="A16" s="21"/>
      <c r="B16" s="22"/>
      <c r="C16" s="23" t="s">
        <v>23</v>
      </c>
      <c r="D16" s="24">
        <f t="shared" ref="D16:F16" si="1">SUM(D7:D14)</f>
        <v>175</v>
      </c>
      <c r="E16" s="25">
        <f t="shared" si="1"/>
        <v>175</v>
      </c>
      <c r="F16" s="26">
        <f t="shared" si="1"/>
        <v>0</v>
      </c>
      <c r="G16" s="27"/>
    </row>
    <row r="17">
      <c r="A17" s="9"/>
      <c r="B17" s="28"/>
      <c r="C17" s="29"/>
      <c r="D17" s="13"/>
      <c r="E17" s="13"/>
      <c r="F17" s="13"/>
      <c r="G17" s="13"/>
    </row>
    <row r="18">
      <c r="A18" s="30"/>
      <c r="B18" s="31" t="s">
        <v>24</v>
      </c>
      <c r="C18" s="32"/>
      <c r="D18" s="33"/>
      <c r="E18" s="34"/>
      <c r="F18" s="35"/>
      <c r="G18" s="29"/>
    </row>
    <row r="19" ht="103.5" customHeight="1">
      <c r="A19" s="9"/>
      <c r="B19" s="36" t="s">
        <v>25</v>
      </c>
      <c r="C19" s="7"/>
      <c r="D19" s="8"/>
      <c r="E19" s="7"/>
      <c r="F19" s="8"/>
      <c r="G19" s="13"/>
    </row>
    <row r="20" ht="23.25" customHeight="1">
      <c r="A20" s="9"/>
      <c r="B20" s="37"/>
      <c r="C20" s="37"/>
      <c r="D20" s="37"/>
      <c r="E20" s="38"/>
      <c r="F20" s="38"/>
      <c r="G20" s="13"/>
    </row>
    <row r="21" ht="20.25" customHeight="1">
      <c r="A21" s="9"/>
      <c r="B21" s="39" t="s">
        <v>26</v>
      </c>
      <c r="C21" s="7"/>
      <c r="D21" s="7"/>
      <c r="E21" s="8"/>
      <c r="F21" s="13"/>
      <c r="G21" s="13"/>
    </row>
    <row r="22">
      <c r="A22" s="30"/>
      <c r="B22" s="40" t="s">
        <v>27</v>
      </c>
      <c r="C22" s="32"/>
      <c r="D22" s="32"/>
      <c r="E22" s="32"/>
      <c r="F22" s="33"/>
      <c r="G22" s="29"/>
    </row>
    <row r="23" ht="18.75" customHeight="1">
      <c r="A23" s="30"/>
      <c r="B23" s="39" t="s">
        <v>28</v>
      </c>
      <c r="C23" s="7"/>
      <c r="D23" s="7"/>
      <c r="E23" s="8"/>
      <c r="F23" s="13"/>
      <c r="G23" s="29"/>
    </row>
    <row r="24">
      <c r="A24" s="30"/>
      <c r="B24" s="40" t="s">
        <v>29</v>
      </c>
      <c r="C24" s="32"/>
      <c r="D24" s="32"/>
      <c r="E24" s="32"/>
      <c r="F24" s="33"/>
      <c r="G24" s="29"/>
    </row>
    <row r="25" ht="6.0" customHeight="1">
      <c r="A25" s="30"/>
      <c r="B25" s="41"/>
      <c r="C25" s="29"/>
      <c r="D25" s="29"/>
      <c r="E25" s="29"/>
      <c r="F25" s="29"/>
      <c r="G25" s="29"/>
    </row>
    <row r="26">
      <c r="A26" s="30"/>
      <c r="B26" s="41"/>
      <c r="C26" s="42" t="s">
        <v>30</v>
      </c>
      <c r="D26" s="7"/>
      <c r="E26" s="8"/>
      <c r="F26" s="29"/>
      <c r="G26" s="29"/>
    </row>
    <row r="27" ht="33.75" customHeight="1">
      <c r="A27" s="30"/>
      <c r="B27" s="41"/>
      <c r="C27" s="43" t="s">
        <v>31</v>
      </c>
      <c r="D27" s="7"/>
      <c r="E27" s="8"/>
      <c r="F27" s="29"/>
      <c r="G27" s="29"/>
    </row>
    <row r="28">
      <c r="A28" s="30"/>
      <c r="B28" s="41"/>
      <c r="C28" s="44" t="s">
        <v>32</v>
      </c>
      <c r="D28" s="13"/>
      <c r="E28" s="13"/>
      <c r="F28" s="29"/>
      <c r="G28" s="29"/>
    </row>
    <row r="29" ht="33.75" customHeight="1">
      <c r="A29" s="30"/>
      <c r="B29" s="41"/>
      <c r="C29" s="43" t="s">
        <v>33</v>
      </c>
      <c r="D29" s="7"/>
      <c r="E29" s="8"/>
      <c r="F29" s="29"/>
      <c r="G29" s="29"/>
    </row>
    <row r="30">
      <c r="A30" s="30"/>
      <c r="B30" s="41"/>
      <c r="C30" s="42" t="s">
        <v>34</v>
      </c>
      <c r="D30" s="7"/>
      <c r="E30" s="8"/>
      <c r="F30" s="29"/>
      <c r="G30" s="29"/>
    </row>
    <row r="31" ht="33.75" customHeight="1">
      <c r="A31" s="30"/>
      <c r="B31" s="41"/>
      <c r="C31" s="45" t="s">
        <v>35</v>
      </c>
      <c r="D31" s="7"/>
      <c r="E31" s="8"/>
      <c r="F31" s="29"/>
      <c r="G31" s="29"/>
    </row>
    <row r="32">
      <c r="A32" s="30"/>
      <c r="B32" s="41"/>
      <c r="C32" s="42" t="s">
        <v>36</v>
      </c>
      <c r="D32" s="7"/>
      <c r="E32" s="8"/>
      <c r="F32" s="29"/>
      <c r="G32" s="29"/>
    </row>
    <row r="33" ht="38.25" customHeight="1">
      <c r="A33" s="46"/>
      <c r="B33" s="47"/>
      <c r="C33" s="48" t="s">
        <v>37</v>
      </c>
      <c r="E33" s="35"/>
      <c r="F33" s="49"/>
      <c r="G33" s="49"/>
    </row>
    <row r="34" ht="24.0" customHeight="1">
      <c r="A34" s="50"/>
      <c r="B34" s="51" t="s">
        <v>38</v>
      </c>
      <c r="C34" s="52"/>
      <c r="D34" s="52"/>
      <c r="E34" s="53"/>
      <c r="F34" s="54"/>
      <c r="G34" s="55"/>
    </row>
    <row r="35">
      <c r="A35" s="56"/>
      <c r="B35" s="57" t="s">
        <v>39</v>
      </c>
      <c r="C35" s="58"/>
      <c r="D35" s="58"/>
      <c r="E35" s="58"/>
      <c r="F35" s="59"/>
      <c r="G35" s="60"/>
    </row>
    <row r="36" ht="7.5" customHeight="1">
      <c r="A36" s="56"/>
      <c r="B36" s="61"/>
      <c r="C36" s="61"/>
      <c r="D36" s="61"/>
      <c r="E36" s="61"/>
      <c r="F36" s="61"/>
      <c r="G36" s="60"/>
    </row>
    <row r="37" ht="42.0" customHeight="1">
      <c r="A37" s="56"/>
      <c r="B37" s="62"/>
      <c r="C37" s="59"/>
      <c r="D37" s="62"/>
      <c r="E37" s="58"/>
      <c r="F37" s="59"/>
      <c r="G37" s="60"/>
    </row>
    <row r="38" ht="15.0" customHeight="1">
      <c r="A38" s="56"/>
      <c r="B38" s="63"/>
      <c r="C38" s="64" t="s">
        <v>40</v>
      </c>
      <c r="D38" s="65" t="s">
        <v>41</v>
      </c>
      <c r="E38" s="58"/>
      <c r="F38" s="59"/>
      <c r="G38" s="60"/>
    </row>
    <row r="39" ht="25.5" customHeight="1">
      <c r="A39" s="56"/>
      <c r="B39" s="66" t="s">
        <v>42</v>
      </c>
      <c r="C39" s="59"/>
      <c r="D39" s="61"/>
      <c r="E39" s="61"/>
      <c r="F39" s="61"/>
      <c r="G39" s="60"/>
    </row>
    <row r="40">
      <c r="A40" s="56"/>
      <c r="B40" s="57" t="s">
        <v>43</v>
      </c>
      <c r="C40" s="58"/>
      <c r="D40" s="58"/>
      <c r="E40" s="58"/>
      <c r="F40" s="59"/>
      <c r="G40" s="60"/>
    </row>
    <row r="41">
      <c r="A41" s="56"/>
      <c r="B41" s="67"/>
      <c r="C41" s="61"/>
      <c r="D41" s="61"/>
      <c r="E41" s="61"/>
      <c r="F41" s="67"/>
      <c r="G41" s="60"/>
    </row>
    <row r="42">
      <c r="A42" s="68" t="s">
        <v>44</v>
      </c>
      <c r="B42" s="69"/>
      <c r="C42" s="69"/>
      <c r="D42" s="69"/>
      <c r="E42" s="69"/>
      <c r="F42" s="69"/>
      <c r="G42" s="70"/>
    </row>
  </sheetData>
  <mergeCells count="24">
    <mergeCell ref="A1:G1"/>
    <mergeCell ref="A3:G4"/>
    <mergeCell ref="B18:D18"/>
    <mergeCell ref="E18:F19"/>
    <mergeCell ref="B19:D19"/>
    <mergeCell ref="B21:E21"/>
    <mergeCell ref="B22:F22"/>
    <mergeCell ref="B23:E23"/>
    <mergeCell ref="B24:F24"/>
    <mergeCell ref="C26:E26"/>
    <mergeCell ref="C27:E27"/>
    <mergeCell ref="C29:E29"/>
    <mergeCell ref="C30:E30"/>
    <mergeCell ref="C31:E31"/>
    <mergeCell ref="B39:C39"/>
    <mergeCell ref="B40:F40"/>
    <mergeCell ref="A42:G42"/>
    <mergeCell ref="C32:E32"/>
    <mergeCell ref="C33:E33"/>
    <mergeCell ref="B34:E34"/>
    <mergeCell ref="B35:F35"/>
    <mergeCell ref="B37:C37"/>
    <mergeCell ref="D37:F37"/>
    <mergeCell ref="D38:F38"/>
  </mergeCells>
  <hyperlinks>
    <hyperlink display="Project Commencement" location="'🚀 Project Commencement'!A1" ref="C7"/>
    <hyperlink display="Project Blueprinting" location="'📅 Project Blueprinting'!A1" ref="C8"/>
    <hyperlink display="Project Execution" location="'⚙️ Project Execution'!A1" ref="C9"/>
    <hyperlink display="Project Control &amp; Monitoring" location="'⭕ Project Control &amp; Monitoring'!A1" ref="C10"/>
    <hyperlink display="Project Closure" location="'✅ Project Closure'!A1" ref="C11"/>
    <hyperlink display="Scrum Mastery Checklist" location="'🏃‍♂️ Scrum Mastery Checklist'!A1" ref="C12"/>
    <hyperlink display="Kanban Mastery Checklist" location="'📋 Kanban Mastery Checklist'!A1" ref="C13"/>
    <hyperlink display="Tools" location="'⚒️ Tools'!A1" ref="C14"/>
    <hyperlink display="Software" location="'💻 Software'!A1" ref="C15"/>
    <hyperlink r:id="rId1" ref="C38"/>
    <hyperlink r:id="rId2" ref="D38"/>
  </hyperlinks>
  <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25.13"/>
    <col customWidth="1" min="2" max="3" width="43.88"/>
    <col customWidth="1" min="4" max="4" width="27.0"/>
  </cols>
  <sheetData>
    <row r="1" ht="30.0" customHeight="1">
      <c r="A1" s="116" t="s">
        <v>327</v>
      </c>
    </row>
    <row r="2" ht="30.0" customHeight="1">
      <c r="A2" s="117" t="s">
        <v>328</v>
      </c>
    </row>
    <row r="3" ht="30.0" customHeight="1">
      <c r="A3" s="73" t="s">
        <v>317</v>
      </c>
      <c r="B3" s="73" t="s">
        <v>318</v>
      </c>
      <c r="C3" s="73" t="s">
        <v>329</v>
      </c>
      <c r="D3" s="73" t="s">
        <v>320</v>
      </c>
    </row>
    <row r="4" ht="145.5" customHeight="1">
      <c r="A4" s="118" t="s">
        <v>330</v>
      </c>
      <c r="B4" s="119"/>
      <c r="C4" s="120" t="s">
        <v>331</v>
      </c>
      <c r="D4" s="123" t="s">
        <v>332</v>
      </c>
    </row>
    <row r="5" ht="145.5" customHeight="1">
      <c r="A5" s="122" t="s">
        <v>333</v>
      </c>
      <c r="B5" s="119"/>
      <c r="C5" s="120" t="s">
        <v>334</v>
      </c>
      <c r="D5" s="123" t="s">
        <v>335</v>
      </c>
    </row>
    <row r="6" ht="145.5" customHeight="1">
      <c r="A6" s="122" t="s">
        <v>336</v>
      </c>
      <c r="B6" s="119"/>
      <c r="C6" s="120" t="s">
        <v>337</v>
      </c>
      <c r="D6" s="123" t="s">
        <v>338</v>
      </c>
    </row>
    <row r="7" ht="145.5" customHeight="1">
      <c r="A7" s="122" t="s">
        <v>339</v>
      </c>
      <c r="B7" s="119"/>
      <c r="C7" s="120" t="s">
        <v>340</v>
      </c>
      <c r="D7" s="123" t="s">
        <v>341</v>
      </c>
    </row>
    <row r="8" ht="145.5" customHeight="1">
      <c r="A8" s="122" t="s">
        <v>342</v>
      </c>
      <c r="B8" s="119"/>
      <c r="C8" s="120" t="s">
        <v>343</v>
      </c>
      <c r="D8" s="124" t="s">
        <v>344</v>
      </c>
    </row>
    <row r="9" ht="145.5" customHeight="1">
      <c r="A9" s="122" t="s">
        <v>345</v>
      </c>
      <c r="B9" s="119"/>
      <c r="C9" s="120" t="s">
        <v>346</v>
      </c>
      <c r="D9" s="123" t="s">
        <v>347</v>
      </c>
    </row>
    <row r="10" ht="145.5" customHeight="1">
      <c r="A10" s="122" t="s">
        <v>348</v>
      </c>
      <c r="B10" s="119"/>
      <c r="C10" s="120" t="s">
        <v>349</v>
      </c>
      <c r="D10" s="123" t="s">
        <v>350</v>
      </c>
    </row>
    <row r="11" ht="145.5" customHeight="1">
      <c r="A11" s="122" t="s">
        <v>351</v>
      </c>
      <c r="B11" s="119"/>
      <c r="C11" s="120" t="s">
        <v>352</v>
      </c>
      <c r="D11" s="123" t="s">
        <v>353</v>
      </c>
    </row>
    <row r="12" ht="145.5" customHeight="1">
      <c r="A12" s="122" t="s">
        <v>354</v>
      </c>
      <c r="B12" s="119"/>
      <c r="C12" s="120" t="s">
        <v>355</v>
      </c>
      <c r="D12" s="123" t="s">
        <v>356</v>
      </c>
    </row>
    <row r="13" ht="145.5" customHeight="1">
      <c r="A13" s="122" t="s">
        <v>357</v>
      </c>
      <c r="B13" s="119"/>
      <c r="C13" s="120" t="s">
        <v>358</v>
      </c>
      <c r="D13" s="123" t="s">
        <v>359</v>
      </c>
    </row>
    <row r="14" ht="145.5" customHeight="1">
      <c r="A14" s="122" t="s">
        <v>360</v>
      </c>
      <c r="B14" s="119"/>
      <c r="C14" s="120" t="s">
        <v>361</v>
      </c>
      <c r="D14" s="123" t="s">
        <v>362</v>
      </c>
    </row>
    <row r="15" ht="145.5" customHeight="1">
      <c r="A15" s="122" t="s">
        <v>363</v>
      </c>
      <c r="B15" s="119"/>
      <c r="C15" s="120" t="s">
        <v>364</v>
      </c>
      <c r="D15" s="123" t="s">
        <v>365</v>
      </c>
    </row>
    <row r="16" ht="145.5" customHeight="1">
      <c r="A16" s="122" t="s">
        <v>366</v>
      </c>
      <c r="B16" s="119"/>
      <c r="C16" s="120" t="s">
        <v>367</v>
      </c>
      <c r="D16" s="123" t="s">
        <v>368</v>
      </c>
    </row>
    <row r="17" ht="145.5" customHeight="1">
      <c r="A17" s="122" t="s">
        <v>369</v>
      </c>
      <c r="B17" s="119"/>
      <c r="C17" s="120" t="s">
        <v>370</v>
      </c>
      <c r="D17" s="123" t="s">
        <v>371</v>
      </c>
    </row>
    <row r="18" ht="145.5" customHeight="1">
      <c r="A18" s="122" t="s">
        <v>372</v>
      </c>
      <c r="B18" s="119"/>
      <c r="C18" s="120" t="s">
        <v>373</v>
      </c>
      <c r="D18" s="123" t="s">
        <v>374</v>
      </c>
    </row>
  </sheetData>
  <mergeCells count="2">
    <mergeCell ref="A1:D1"/>
    <mergeCell ref="A2:D2"/>
  </mergeCells>
  <hyperlinks>
    <hyperlink r:id="rId1" ref="D4"/>
    <hyperlink r:id="rId2" ref="D5"/>
    <hyperlink r:id="rId3" ref="D6"/>
    <hyperlink r:id="rId4" ref="D7"/>
    <hyperlink r:id="rId5" ref="D8"/>
    <hyperlink r:id="rId6" ref="D9"/>
    <hyperlink r:id="rId7" ref="D10"/>
    <hyperlink r:id="rId8" ref="D11"/>
    <hyperlink r:id="rId9" ref="D12"/>
    <hyperlink r:id="rId10" ref="D13"/>
    <hyperlink r:id="rId11" ref="D14"/>
    <hyperlink r:id="rId12" ref="D15"/>
    <hyperlink r:id="rId13" ref="D16"/>
    <hyperlink r:id="rId14" ref="D17"/>
    <hyperlink r:id="rId15" ref="D18"/>
  </hyperlinks>
  <drawing r:id="rId1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88"/>
    <col customWidth="1" min="2" max="2" width="91.63"/>
    <col customWidth="1" min="3" max="3" width="12.63"/>
    <col customWidth="1" min="4" max="4" width="15.75"/>
    <col customWidth="1" min="5" max="6" width="14.0"/>
    <col hidden="1" min="7" max="8" width="12.63"/>
    <col customWidth="1" hidden="1" min="9" max="9" width="14.0"/>
    <col hidden="1" min="10" max="10" width="12.63"/>
  </cols>
  <sheetData>
    <row r="1" ht="30.0" customHeight="1">
      <c r="A1" s="71" t="s">
        <v>5</v>
      </c>
      <c r="B1" s="72" t="s">
        <v>45</v>
      </c>
      <c r="C1" s="73" t="s">
        <v>46</v>
      </c>
      <c r="D1" s="73" t="s">
        <v>47</v>
      </c>
      <c r="E1" s="73" t="s">
        <v>48</v>
      </c>
      <c r="F1" s="73" t="s">
        <v>49</v>
      </c>
      <c r="G1" s="74" t="s">
        <v>50</v>
      </c>
      <c r="H1" s="74" t="s">
        <v>51</v>
      </c>
      <c r="I1" s="74" t="s">
        <v>52</v>
      </c>
      <c r="J1" s="74" t="s">
        <v>53</v>
      </c>
    </row>
    <row r="2">
      <c r="A2" s="75" t="s">
        <v>54</v>
      </c>
      <c r="B2" s="76" t="s">
        <v>55</v>
      </c>
      <c r="G2" s="77"/>
    </row>
    <row r="3">
      <c r="A3" s="78" t="b">
        <v>0</v>
      </c>
      <c r="B3" s="79" t="s">
        <v>56</v>
      </c>
      <c r="C3" s="80" t="s">
        <v>46</v>
      </c>
      <c r="D3" s="81" t="s">
        <v>57</v>
      </c>
      <c r="E3" s="82" t="str">
        <f>IFERROR(__xludf.DUMMYFUNCTION("IF(D3=""Not Relevant"", """",IF(A3=FALSE, SPARKLINE(G3:J3, {""charttype"",""bar""; ""max"",10; ""min"",0; ""color1"",IF(G3&gt;=7,""#ff7900"",IF(G3&lt;=3,""#34a853"",""#fbbc04"")); ""color2"",""#e9e9e9""}), ""Completed ✓""))"),"")</f>
        <v/>
      </c>
      <c r="F3" s="82" t="str">
        <f>IFERROR(__xludf.DUMMYFUNCTION("IF(D3=""Not Relevant"", """",IF(A3=FALSE, SPARKLINE(I3:J3, {""charttype"",""bar""; ""max"",10; ""min"",0; ""color1"",IF(I3&gt;=7,""#34a853"",IF(I3&lt;=3,""#ff7900"",""#fbbc04"")); ""color2"",""#e9e9e9""}), ""Completed ✓""))"),"")</f>
        <v/>
      </c>
      <c r="G3" s="83">
        <v>10.0</v>
      </c>
      <c r="H3" s="83">
        <v>10.0</v>
      </c>
      <c r="I3" s="83">
        <v>8.0</v>
      </c>
      <c r="J3" s="83">
        <v>10.0</v>
      </c>
    </row>
    <row r="4">
      <c r="A4" s="78" t="b">
        <v>0</v>
      </c>
      <c r="B4" s="79" t="s">
        <v>58</v>
      </c>
      <c r="C4" s="80" t="s">
        <v>46</v>
      </c>
      <c r="D4" s="81" t="s">
        <v>57</v>
      </c>
      <c r="E4" s="82" t="str">
        <f>IFERROR(__xludf.DUMMYFUNCTION("IF(D4=""Not Relevant"", """",IF(A4=FALSE, SPARKLINE(G4:J4, {""charttype"",""bar""; ""max"",10; ""min"",0; ""color1"",IF(G4&gt;=7,""#ff7900"",IF(G4&lt;=3,""#34a853"",""#fbbc04"")); ""color2"",""#e9e9e9""}), ""Completed ✓""))"),"")</f>
        <v/>
      </c>
      <c r="F4" s="82" t="str">
        <f>IFERROR(__xludf.DUMMYFUNCTION("IF(D4=""Not Relevant"", """",IF(A4=FALSE, SPARKLINE(I4:J4, {""charttype"",""bar""; ""max"",10; ""min"",0; ""color1"",IF(I4&gt;=7,""#34a853"",IF(I4&lt;=3,""#ff7900"",""#fbbc04"")); ""color2"",""#e9e9e9""}), ""Completed ✓""))"),"")</f>
        <v/>
      </c>
      <c r="G4" s="83">
        <v>4.0</v>
      </c>
      <c r="H4" s="83">
        <v>10.0</v>
      </c>
      <c r="I4" s="83">
        <v>9.0</v>
      </c>
      <c r="J4" s="83">
        <v>10.0</v>
      </c>
    </row>
    <row r="5">
      <c r="A5" s="78" t="b">
        <v>0</v>
      </c>
      <c r="B5" s="79" t="s">
        <v>59</v>
      </c>
      <c r="C5" s="80" t="s">
        <v>46</v>
      </c>
      <c r="D5" s="81" t="s">
        <v>57</v>
      </c>
      <c r="E5" s="82" t="str">
        <f>IFERROR(__xludf.DUMMYFUNCTION("IF(D5=""Not Relevant"", """",IF(A5=FALSE, SPARKLINE(G5:J5, {""charttype"",""bar""; ""max"",10; ""min"",0; ""color1"",IF(G5&gt;=7,""#ff7900"",IF(G5&lt;=3,""#34a853"",""#fbbc04"")); ""color2"",""#e9e9e9""}), ""Completed ✓""))"),"")</f>
        <v/>
      </c>
      <c r="F5" s="82" t="str">
        <f>IFERROR(__xludf.DUMMYFUNCTION("IF(D5=""Not Relevant"", """",IF(A5=FALSE, SPARKLINE(I5:J5, {""charttype"",""bar""; ""max"",10; ""min"",0; ""color1"",IF(I5&gt;=7,""#34a853"",IF(I5&lt;=3,""#ff7900"",""#fbbc04"")); ""color2"",""#e9e9e9""}), ""Completed ✓""))"),"")</f>
        <v/>
      </c>
      <c r="G5" s="83">
        <v>2.0</v>
      </c>
      <c r="H5" s="83">
        <v>10.0</v>
      </c>
      <c r="I5" s="83">
        <v>4.0</v>
      </c>
      <c r="J5" s="83">
        <v>10.0</v>
      </c>
    </row>
    <row r="6">
      <c r="A6" s="78" t="b">
        <v>0</v>
      </c>
      <c r="B6" s="79" t="s">
        <v>60</v>
      </c>
      <c r="C6" s="80" t="s">
        <v>46</v>
      </c>
      <c r="D6" s="81" t="s">
        <v>57</v>
      </c>
      <c r="E6" s="82" t="str">
        <f>IFERROR(__xludf.DUMMYFUNCTION("IF(D6=""Not Relevant"", """",IF(A6=FALSE, SPARKLINE(G6:J6, {""charttype"",""bar""; ""max"",10; ""min"",0; ""color1"",IF(G6&gt;=7,""#ff7900"",IF(G6&lt;=3,""#34a853"",""#fbbc04"")); ""color2"",""#e9e9e9""}), ""Completed ✓""))"),"")</f>
        <v/>
      </c>
      <c r="F6" s="82" t="str">
        <f>IFERROR(__xludf.DUMMYFUNCTION("IF(D6=""Not Relevant"", """",IF(A6=FALSE, SPARKLINE(I6:J6, {""charttype"",""bar""; ""max"",10; ""min"",0; ""color1"",IF(I6&gt;=7,""#34a853"",IF(I6&lt;=3,""#ff7900"",""#fbbc04"")); ""color2"",""#e9e9e9""}), ""Completed ✓""))"),"")</f>
        <v/>
      </c>
      <c r="G6" s="83">
        <v>7.0</v>
      </c>
      <c r="H6" s="83">
        <v>10.0</v>
      </c>
      <c r="I6" s="83">
        <v>10.0</v>
      </c>
      <c r="J6" s="83">
        <v>10.0</v>
      </c>
    </row>
    <row r="7">
      <c r="A7" s="78" t="b">
        <v>0</v>
      </c>
      <c r="B7" s="79" t="s">
        <v>61</v>
      </c>
      <c r="C7" s="84"/>
      <c r="D7" s="81" t="s">
        <v>57</v>
      </c>
      <c r="E7" s="82" t="str">
        <f>IFERROR(__xludf.DUMMYFUNCTION("IF(D7=""Not Relevant"", """",IF(A7=FALSE, SPARKLINE(G7:J7, {""charttype"",""bar""; ""max"",10; ""min"",0; ""color1"",IF(G7&gt;=7,""#ff7900"",IF(G7&lt;=3,""#34a853"",""#fbbc04"")); ""color2"",""#e9e9e9""}), ""Completed ✓""))"),"")</f>
        <v/>
      </c>
      <c r="F7" s="82" t="str">
        <f>IFERROR(__xludf.DUMMYFUNCTION("IF(D7=""Not Relevant"", """",IF(A7=FALSE, SPARKLINE(I7:J7, {""charttype"",""bar""; ""max"",10; ""min"",0; ""color1"",IF(I7&gt;=7,""#34a853"",IF(I7&lt;=3,""#ff7900"",""#fbbc04"")); ""color2"",""#e9e9e9""}), ""Completed ✓""))"),"")</f>
        <v/>
      </c>
      <c r="G7" s="83">
        <v>2.0</v>
      </c>
      <c r="H7" s="83">
        <v>10.0</v>
      </c>
      <c r="I7" s="83">
        <v>7.0</v>
      </c>
      <c r="J7" s="83">
        <v>10.0</v>
      </c>
    </row>
    <row r="8">
      <c r="A8" s="75" t="s">
        <v>62</v>
      </c>
      <c r="B8" s="76" t="s">
        <v>63</v>
      </c>
      <c r="G8" s="77"/>
    </row>
    <row r="9">
      <c r="A9" s="78" t="b">
        <v>0</v>
      </c>
      <c r="B9" s="79" t="s">
        <v>64</v>
      </c>
      <c r="C9" s="84"/>
      <c r="D9" s="81" t="s">
        <v>57</v>
      </c>
      <c r="E9" s="82" t="str">
        <f>IFERROR(__xludf.DUMMYFUNCTION("IF(D9=""Not Relevant"", """",IF(A9=FALSE, SPARKLINE(G9:J9, {""charttype"",""bar""; ""max"",10; ""min"",0; ""color1"",IF(G9&gt;=7,""#ff7900"",IF(G9&lt;=3,""#34a853"",""#fbbc04"")); ""color2"",""#e9e9e9""}), ""Completed ✓""))"),"")</f>
        <v/>
      </c>
      <c r="F9" s="82" t="str">
        <f>IFERROR(__xludf.DUMMYFUNCTION("IF(D9=""Not Relevant"", """",IF(A9=FALSE, SPARKLINE(I9:J9, {""charttype"",""bar""; ""max"",10; ""min"",0; ""color1"",IF(I9&gt;=7,""#34a853"",IF(I9&lt;=3,""#ff7900"",""#fbbc04"")); ""color2"",""#e9e9e9""}), ""Completed ✓""))"),"")</f>
        <v/>
      </c>
      <c r="G9" s="83">
        <v>5.0</v>
      </c>
      <c r="H9" s="83">
        <v>10.0</v>
      </c>
      <c r="I9" s="83">
        <v>7.0</v>
      </c>
      <c r="J9" s="83">
        <v>10.0</v>
      </c>
    </row>
    <row r="10">
      <c r="A10" s="78" t="b">
        <v>0</v>
      </c>
      <c r="B10" s="79" t="s">
        <v>65</v>
      </c>
      <c r="C10" s="84"/>
      <c r="D10" s="81" t="s">
        <v>57</v>
      </c>
      <c r="E10" s="82" t="str">
        <f>IFERROR(__xludf.DUMMYFUNCTION("IF(D10=""Not Relevant"", """",IF(A10=FALSE, SPARKLINE(G10:J10, {""charttype"",""bar""; ""max"",10; ""min"",0; ""color1"",IF(G10&gt;=7,""#ff7900"",IF(G10&lt;=3,""#34a853"",""#fbbc04"")); ""color2"",""#e9e9e9""}), ""Completed ✓""))"),"")</f>
        <v/>
      </c>
      <c r="F10" s="82" t="str">
        <f>IFERROR(__xludf.DUMMYFUNCTION("IF(D10=""Not Relevant"", """",IF(A10=FALSE, SPARKLINE(I10:J10, {""charttype"",""bar""; ""max"",10; ""min"",0; ""color1"",IF(I10&gt;=7,""#34a853"",IF(I10&lt;=3,""#ff7900"",""#fbbc04"")); ""color2"",""#e9e9e9""}), ""Completed ✓""))"),"")</f>
        <v/>
      </c>
      <c r="G10" s="83">
        <v>5.0</v>
      </c>
      <c r="H10" s="83">
        <v>10.0</v>
      </c>
      <c r="I10" s="83">
        <v>9.0</v>
      </c>
      <c r="J10" s="83">
        <v>10.0</v>
      </c>
    </row>
    <row r="11">
      <c r="A11" s="78" t="b">
        <v>0</v>
      </c>
      <c r="B11" s="79" t="s">
        <v>66</v>
      </c>
      <c r="C11" s="84"/>
      <c r="D11" s="81" t="s">
        <v>57</v>
      </c>
      <c r="E11" s="82" t="str">
        <f>IFERROR(__xludf.DUMMYFUNCTION("IF(D11=""Not Relevant"", """",IF(A11=FALSE, SPARKLINE(G11:J11, {""charttype"",""bar""; ""max"",10; ""min"",0; ""color1"",IF(G11&gt;=7,""#ff7900"",IF(G11&lt;=3,""#34a853"",""#fbbc04"")); ""color2"",""#e9e9e9""}), ""Completed ✓""))"),"")</f>
        <v/>
      </c>
      <c r="F11" s="82" t="str">
        <f>IFERROR(__xludf.DUMMYFUNCTION("IF(D11=""Not Relevant"", """",IF(A11=FALSE, SPARKLINE(I11:J11, {""charttype"",""bar""; ""max"",10; ""min"",0; ""color1"",IF(I11&gt;=7,""#34a853"",IF(I11&lt;=3,""#ff7900"",""#fbbc04"")); ""color2"",""#e9e9e9""}), ""Completed ✓""))"),"")</f>
        <v/>
      </c>
      <c r="G11" s="83">
        <v>5.0</v>
      </c>
      <c r="H11" s="83">
        <v>10.0</v>
      </c>
      <c r="I11" s="83">
        <v>10.0</v>
      </c>
      <c r="J11" s="83">
        <v>10.0</v>
      </c>
    </row>
    <row r="12">
      <c r="A12" s="78" t="b">
        <v>0</v>
      </c>
      <c r="B12" s="79" t="s">
        <v>67</v>
      </c>
      <c r="C12" s="80" t="s">
        <v>46</v>
      </c>
      <c r="D12" s="81" t="s">
        <v>57</v>
      </c>
      <c r="E12" s="82" t="str">
        <f>IFERROR(__xludf.DUMMYFUNCTION("IF(D12=""Not Relevant"", """",IF(A12=FALSE, SPARKLINE(G12:J12, {""charttype"",""bar""; ""max"",10; ""min"",0; ""color1"",IF(G12&gt;=7,""#ff7900"",IF(G12&lt;=3,""#34a853"",""#fbbc04"")); ""color2"",""#e9e9e9""}), ""Completed ✓""))"),"")</f>
        <v/>
      </c>
      <c r="F12" s="82" t="str">
        <f>IFERROR(__xludf.DUMMYFUNCTION("IF(D12=""Not Relevant"", """",IF(A12=FALSE, SPARKLINE(I12:J12, {""charttype"",""bar""; ""max"",10; ""min"",0; ""color1"",IF(I12&gt;=7,""#34a853"",IF(I12&lt;=3,""#ff7900"",""#fbbc04"")); ""color2"",""#e9e9e9""}), ""Completed ✓""))"),"")</f>
        <v/>
      </c>
      <c r="G12" s="83">
        <v>7.0</v>
      </c>
      <c r="H12" s="83">
        <v>10.0</v>
      </c>
      <c r="I12" s="83">
        <v>8.0</v>
      </c>
      <c r="J12" s="83">
        <v>10.0</v>
      </c>
    </row>
    <row r="13">
      <c r="A13" s="75" t="s">
        <v>68</v>
      </c>
      <c r="B13" s="76" t="s">
        <v>69</v>
      </c>
      <c r="G13" s="77"/>
    </row>
    <row r="14">
      <c r="A14" s="78" t="b">
        <v>0</v>
      </c>
      <c r="B14" s="79" t="s">
        <v>70</v>
      </c>
      <c r="C14" s="84"/>
      <c r="D14" s="81" t="s">
        <v>57</v>
      </c>
      <c r="E14" s="82" t="str">
        <f>IFERROR(__xludf.DUMMYFUNCTION("IF(D14=""Not Relevant"", """",IF(A14=FALSE, SPARKLINE(G14:J14, {""charttype"",""bar""; ""max"",10; ""min"",0; ""color1"",IF(G14&gt;=7,""#ff7900"",IF(G14&lt;=3,""#34a853"",""#fbbc04"")); ""color2"",""#e9e9e9""}), ""Completed ✓""))"),"")</f>
        <v/>
      </c>
      <c r="F14" s="82" t="str">
        <f>IFERROR(__xludf.DUMMYFUNCTION("IF(D14=""Not Relevant"", """",IF(A14=FALSE, SPARKLINE(I14:J14, {""charttype"",""bar""; ""max"",10; ""min"",0; ""color1"",IF(I14&gt;=7,""#34a853"",IF(I14&lt;=3,""#ff7900"",""#fbbc04"")); ""color2"",""#e9e9e9""}), ""Completed ✓""))"),"")</f>
        <v/>
      </c>
      <c r="G14" s="83">
        <v>4.0</v>
      </c>
      <c r="H14" s="83">
        <v>10.0</v>
      </c>
      <c r="I14" s="83">
        <v>8.0</v>
      </c>
      <c r="J14" s="83">
        <v>10.0</v>
      </c>
    </row>
    <row r="15">
      <c r="A15" s="78" t="b">
        <v>0</v>
      </c>
      <c r="B15" s="79" t="s">
        <v>71</v>
      </c>
      <c r="C15" s="80" t="s">
        <v>46</v>
      </c>
      <c r="D15" s="81" t="s">
        <v>57</v>
      </c>
      <c r="E15" s="82" t="str">
        <f>IFERROR(__xludf.DUMMYFUNCTION("IF(D15=""Not Relevant"", """",IF(A15=FALSE, SPARKLINE(G15:J15, {""charttype"",""bar""; ""max"",10; ""min"",0; ""color1"",IF(G15&gt;=7,""#ff7900"",IF(G15&lt;=3,""#34a853"",""#fbbc04"")); ""color2"",""#e9e9e9""}), ""Completed ✓""))"),"")</f>
        <v/>
      </c>
      <c r="F15" s="82" t="str">
        <f>IFERROR(__xludf.DUMMYFUNCTION("IF(D15=""Not Relevant"", """",IF(A15=FALSE, SPARKLINE(I15:J15, {""charttype"",""bar""; ""max"",10; ""min"",0; ""color1"",IF(I15&gt;=7,""#34a853"",IF(I15&lt;=3,""#ff7900"",""#fbbc04"")); ""color2"",""#e9e9e9""}), ""Completed ✓""))"),"")</f>
        <v/>
      </c>
      <c r="G15" s="83">
        <v>3.0</v>
      </c>
      <c r="H15" s="83">
        <v>10.0</v>
      </c>
      <c r="I15" s="83">
        <v>10.0</v>
      </c>
      <c r="J15" s="83">
        <v>10.0</v>
      </c>
    </row>
    <row r="16">
      <c r="A16" s="78" t="b">
        <v>0</v>
      </c>
      <c r="B16" s="79" t="s">
        <v>72</v>
      </c>
      <c r="C16" s="84"/>
      <c r="D16" s="81" t="s">
        <v>57</v>
      </c>
      <c r="E16" s="82" t="str">
        <f>IFERROR(__xludf.DUMMYFUNCTION("IF(D16=""Not Relevant"", """",IF(A16=FALSE, SPARKLINE(G16:J16, {""charttype"",""bar""; ""max"",10; ""min"",0; ""color1"",IF(G16&gt;=7,""#ff7900"",IF(G16&lt;=3,""#34a853"",""#fbbc04"")); ""color2"",""#e9e9e9""}), ""Completed ✓""))"),"")</f>
        <v/>
      </c>
      <c r="F16" s="82" t="str">
        <f>IFERROR(__xludf.DUMMYFUNCTION("IF(D16=""Not Relevant"", """",IF(A16=FALSE, SPARKLINE(I16:J16, {""charttype"",""bar""; ""max"",10; ""min"",0; ""color1"",IF(I16&gt;=7,""#34a853"",IF(I16&lt;=3,""#ff7900"",""#fbbc04"")); ""color2"",""#e9e9e9""}), ""Completed ✓""))"),"")</f>
        <v/>
      </c>
      <c r="G16" s="83">
        <v>6.0</v>
      </c>
      <c r="H16" s="83">
        <v>10.0</v>
      </c>
      <c r="I16" s="83">
        <v>9.0</v>
      </c>
      <c r="J16" s="83">
        <v>10.0</v>
      </c>
    </row>
    <row r="17">
      <c r="A17" s="78" t="b">
        <v>0</v>
      </c>
      <c r="B17" s="79" t="s">
        <v>73</v>
      </c>
      <c r="C17" s="80" t="s">
        <v>46</v>
      </c>
      <c r="D17" s="81" t="s">
        <v>57</v>
      </c>
      <c r="E17" s="82" t="str">
        <f>IFERROR(__xludf.DUMMYFUNCTION("IF(D17=""Not Relevant"", """",IF(A17=FALSE, SPARKLINE(G17:J17, {""charttype"",""bar""; ""max"",10; ""min"",0; ""color1"",IF(G17&gt;=7,""#ff7900"",IF(G17&lt;=3,""#34a853"",""#fbbc04"")); ""color2"",""#e9e9e9""}), ""Completed ✓""))"),"")</f>
        <v/>
      </c>
      <c r="F17" s="82" t="str">
        <f>IFERROR(__xludf.DUMMYFUNCTION("IF(D17=""Not Relevant"", """",IF(A17=FALSE, SPARKLINE(I17:J17, {""charttype"",""bar""; ""max"",10; ""min"",0; ""color1"",IF(I17&gt;=7,""#34a853"",IF(I17&lt;=3,""#ff7900"",""#fbbc04"")); ""color2"",""#e9e9e9""}), ""Completed ✓""))"),"")</f>
        <v/>
      </c>
      <c r="G17" s="83">
        <v>7.0</v>
      </c>
      <c r="H17" s="83">
        <v>10.0</v>
      </c>
      <c r="I17" s="83">
        <v>8.0</v>
      </c>
      <c r="J17" s="83">
        <v>10.0</v>
      </c>
    </row>
    <row r="18">
      <c r="A18" s="78" t="b">
        <v>0</v>
      </c>
      <c r="B18" s="79" t="s">
        <v>74</v>
      </c>
      <c r="C18" s="84"/>
      <c r="D18" s="81" t="s">
        <v>57</v>
      </c>
      <c r="E18" s="82" t="str">
        <f>IFERROR(__xludf.DUMMYFUNCTION("IF(D18=""Not Relevant"", """",IF(A18=FALSE, SPARKLINE(G18:J18, {""charttype"",""bar""; ""max"",10; ""min"",0; ""color1"",IF(G18&gt;=7,""#ff7900"",IF(G18&lt;=3,""#34a853"",""#fbbc04"")); ""color2"",""#e9e9e9""}), ""Completed ✓""))"),"")</f>
        <v/>
      </c>
      <c r="F18" s="82" t="str">
        <f>IFERROR(__xludf.DUMMYFUNCTION("IF(D18=""Not Relevant"", """",IF(A18=FALSE, SPARKLINE(I18:J18, {""charttype"",""bar""; ""max"",10; ""min"",0; ""color1"",IF(I18&gt;=7,""#34a853"",IF(I18&lt;=3,""#ff7900"",""#fbbc04"")); ""color2"",""#e9e9e9""}), ""Completed ✓""))"),"")</f>
        <v/>
      </c>
      <c r="G18" s="83">
        <v>3.0</v>
      </c>
      <c r="H18" s="83">
        <v>10.0</v>
      </c>
      <c r="I18" s="83">
        <v>6.0</v>
      </c>
      <c r="J18" s="83">
        <v>10.0</v>
      </c>
    </row>
    <row r="19">
      <c r="A19" s="75" t="s">
        <v>75</v>
      </c>
      <c r="B19" s="76" t="s">
        <v>76</v>
      </c>
      <c r="G19" s="77"/>
    </row>
    <row r="20">
      <c r="A20" s="78" t="b">
        <v>0</v>
      </c>
      <c r="B20" s="79" t="s">
        <v>77</v>
      </c>
      <c r="C20" s="84"/>
      <c r="D20" s="81" t="s">
        <v>57</v>
      </c>
      <c r="E20" s="82" t="str">
        <f>IFERROR(__xludf.DUMMYFUNCTION("IF(D20=""Not Relevant"", """",IF(A20=FALSE, SPARKLINE(G20:J20, {""charttype"",""bar""; ""max"",10; ""min"",0; ""color1"",IF(G20&gt;=7,""#ff7900"",IF(G20&lt;=3,""#34a853"",""#fbbc04"")); ""color2"",""#e9e9e9""}), ""Completed ✓""))"),"")</f>
        <v/>
      </c>
      <c r="F20" s="82" t="str">
        <f>IFERROR(__xludf.DUMMYFUNCTION("IF(D20=""Not Relevant"", """",IF(A20=FALSE, SPARKLINE(I20:J20, {""charttype"",""bar""; ""max"",10; ""min"",0; ""color1"",IF(I20&gt;=7,""#34a853"",IF(I20&lt;=3,""#ff7900"",""#fbbc04"")); ""color2"",""#e9e9e9""}), ""Completed ✓""))"),"")</f>
        <v/>
      </c>
      <c r="G20" s="83">
        <v>8.0</v>
      </c>
      <c r="H20" s="83">
        <v>10.0</v>
      </c>
      <c r="I20" s="83">
        <v>9.0</v>
      </c>
      <c r="J20" s="83">
        <v>10.0</v>
      </c>
    </row>
    <row r="21">
      <c r="A21" s="78" t="b">
        <v>0</v>
      </c>
      <c r="B21" s="79" t="s">
        <v>78</v>
      </c>
      <c r="C21" s="84"/>
      <c r="D21" s="81" t="s">
        <v>57</v>
      </c>
      <c r="E21" s="82" t="str">
        <f>IFERROR(__xludf.DUMMYFUNCTION("IF(D21=""Not Relevant"", """",IF(A21=FALSE, SPARKLINE(G21:J21, {""charttype"",""bar""; ""max"",10; ""min"",0; ""color1"",IF(G21&gt;=7,""#ff7900"",IF(G21&lt;=3,""#34a853"",""#fbbc04"")); ""color2"",""#e9e9e9""}), ""Completed ✓""))"),"")</f>
        <v/>
      </c>
      <c r="F21" s="82" t="str">
        <f>IFERROR(__xludf.DUMMYFUNCTION("IF(D21=""Not Relevant"", """",IF(A21=FALSE, SPARKLINE(I21:J21, {""charttype"",""bar""; ""max"",10; ""min"",0; ""color1"",IF(I21&gt;=7,""#34a853"",IF(I21&lt;=3,""#ff7900"",""#fbbc04"")); ""color2"",""#e9e9e9""}), ""Completed ✓""))"),"")</f>
        <v/>
      </c>
      <c r="G21" s="83">
        <v>6.0</v>
      </c>
      <c r="H21" s="83">
        <v>10.0</v>
      </c>
      <c r="I21" s="83">
        <v>9.0</v>
      </c>
      <c r="J21" s="83">
        <v>10.0</v>
      </c>
    </row>
    <row r="22">
      <c r="A22" s="78" t="b">
        <v>0</v>
      </c>
      <c r="B22" s="79" t="s">
        <v>79</v>
      </c>
      <c r="C22" s="80" t="s">
        <v>46</v>
      </c>
      <c r="D22" s="81" t="s">
        <v>57</v>
      </c>
      <c r="E22" s="82" t="str">
        <f>IFERROR(__xludf.DUMMYFUNCTION("IF(D22=""Not Relevant"", """",IF(A22=FALSE, SPARKLINE(G22:J22, {""charttype"",""bar""; ""max"",10; ""min"",0; ""color1"",IF(G22&gt;=7,""#ff7900"",IF(G22&lt;=3,""#34a853"",""#fbbc04"")); ""color2"",""#e9e9e9""}), ""Completed ✓""))"),"")</f>
        <v/>
      </c>
      <c r="F22" s="82" t="str">
        <f>IFERROR(__xludf.DUMMYFUNCTION("IF(D22=""Not Relevant"", """",IF(A22=FALSE, SPARKLINE(I22:J22, {""charttype"",""bar""; ""max"",10; ""min"",0; ""color1"",IF(I22&gt;=7,""#34a853"",IF(I22&lt;=3,""#ff7900"",""#fbbc04"")); ""color2"",""#e9e9e9""}), ""Completed ✓""))"),"")</f>
        <v/>
      </c>
      <c r="G22" s="83">
        <v>4.0</v>
      </c>
      <c r="H22" s="83">
        <v>10.0</v>
      </c>
      <c r="I22" s="83">
        <v>6.0</v>
      </c>
      <c r="J22" s="83">
        <v>10.0</v>
      </c>
    </row>
    <row r="23">
      <c r="A23" s="78" t="b">
        <v>0</v>
      </c>
      <c r="B23" s="79" t="s">
        <v>80</v>
      </c>
      <c r="C23" s="84"/>
      <c r="D23" s="81" t="s">
        <v>57</v>
      </c>
      <c r="E23" s="82" t="str">
        <f>IFERROR(__xludf.DUMMYFUNCTION("IF(D23=""Not Relevant"", """",IF(A23=FALSE, SPARKLINE(G23:J23, {""charttype"",""bar""; ""max"",10; ""min"",0; ""color1"",IF(G23&gt;=7,""#ff7900"",IF(G23&lt;=3,""#34a853"",""#fbbc04"")); ""color2"",""#e9e9e9""}), ""Completed ✓""))"),"")</f>
        <v/>
      </c>
      <c r="F23" s="82" t="str">
        <f>IFERROR(__xludf.DUMMYFUNCTION("IF(D23=""Not Relevant"", """",IF(A23=FALSE, SPARKLINE(I23:J23, {""charttype"",""bar""; ""max"",10; ""min"",0; ""color1"",IF(I23&gt;=7,""#34a853"",IF(I23&lt;=3,""#ff7900"",""#fbbc04"")); ""color2"",""#e9e9e9""}), ""Completed ✓""))"),"")</f>
        <v/>
      </c>
      <c r="G23" s="83">
        <v>5.0</v>
      </c>
      <c r="H23" s="83">
        <v>10.0</v>
      </c>
      <c r="I23" s="83">
        <v>7.0</v>
      </c>
      <c r="J23" s="83">
        <v>10.0</v>
      </c>
    </row>
    <row r="24">
      <c r="A24" s="75" t="s">
        <v>81</v>
      </c>
      <c r="B24" s="76" t="s">
        <v>82</v>
      </c>
      <c r="G24" s="77"/>
    </row>
    <row r="25">
      <c r="A25" s="78" t="b">
        <v>0</v>
      </c>
      <c r="B25" s="79" t="s">
        <v>83</v>
      </c>
      <c r="C25" s="84"/>
      <c r="D25" s="81" t="s">
        <v>57</v>
      </c>
      <c r="E25" s="82" t="str">
        <f>IFERROR(__xludf.DUMMYFUNCTION("IF(D25=""Not Relevant"", """",IF(A25=FALSE, SPARKLINE(G25:J25, {""charttype"",""bar""; ""max"",10; ""min"",0; ""color1"",IF(G25&gt;=7,""#ff7900"",IF(G25&lt;=3,""#34a853"",""#fbbc04"")); ""color2"",""#e9e9e9""}), ""Completed ✓""))"),"")</f>
        <v/>
      </c>
      <c r="F25" s="82" t="str">
        <f>IFERROR(__xludf.DUMMYFUNCTION("IF(D25=""Not Relevant"", """",IF(A25=FALSE, SPARKLINE(I25:J25, {""charttype"",""bar""; ""max"",10; ""min"",0; ""color1"",IF(I25&gt;=7,""#34a853"",IF(I25&lt;=3,""#ff7900"",""#fbbc04"")); ""color2"",""#e9e9e9""}), ""Completed ✓""))"),"")</f>
        <v/>
      </c>
      <c r="G25" s="83">
        <v>4.0</v>
      </c>
      <c r="H25" s="83">
        <v>10.0</v>
      </c>
      <c r="I25" s="83">
        <v>9.0</v>
      </c>
      <c r="J25" s="83">
        <v>10.0</v>
      </c>
    </row>
    <row r="26">
      <c r="A26" s="78" t="b">
        <v>0</v>
      </c>
      <c r="B26" s="79" t="s">
        <v>84</v>
      </c>
      <c r="C26" s="80" t="s">
        <v>46</v>
      </c>
      <c r="D26" s="81" t="s">
        <v>57</v>
      </c>
      <c r="E26" s="82" t="str">
        <f>IFERROR(__xludf.DUMMYFUNCTION("IF(D26=""Not Relevant"", """",IF(A26=FALSE, SPARKLINE(G26:J26, {""charttype"",""bar""; ""max"",10; ""min"",0; ""color1"",IF(G26&gt;=7,""#ff7900"",IF(G26&lt;=3,""#34a853"",""#fbbc04"")); ""color2"",""#e9e9e9""}), ""Completed ✓""))"),"")</f>
        <v/>
      </c>
      <c r="F26" s="82" t="str">
        <f>IFERROR(__xludf.DUMMYFUNCTION("IF(D26=""Not Relevant"", """",IF(A26=FALSE, SPARKLINE(I26:J26, {""charttype"",""bar""; ""max"",10; ""min"",0; ""color1"",IF(I26&gt;=7,""#34a853"",IF(I26&lt;=3,""#ff7900"",""#fbbc04"")); ""color2"",""#e9e9e9""}), ""Completed ✓""))"),"")</f>
        <v/>
      </c>
      <c r="G26" s="83">
        <v>4.0</v>
      </c>
      <c r="H26" s="83">
        <v>10.0</v>
      </c>
      <c r="I26" s="83">
        <v>4.0</v>
      </c>
      <c r="J26" s="83">
        <v>10.0</v>
      </c>
    </row>
  </sheetData>
  <mergeCells count="10">
    <mergeCell ref="B19:F19"/>
    <mergeCell ref="B24:F24"/>
    <mergeCell ref="G24:J24"/>
    <mergeCell ref="B2:F2"/>
    <mergeCell ref="G2:J2"/>
    <mergeCell ref="B8:F8"/>
    <mergeCell ref="G8:J8"/>
    <mergeCell ref="B13:F13"/>
    <mergeCell ref="G13:J13"/>
    <mergeCell ref="G19:J19"/>
  </mergeCells>
  <conditionalFormatting sqref="A3:D7 E3:F7 A9:D12 E9:F12 A14:D18 E14:F18 A20:D23 E20:F23 A25:D26 E25:F26">
    <cfRule type="expression" dxfId="0" priority="1">
      <formula>or($D3="Not Relevant")</formula>
    </cfRule>
  </conditionalFormatting>
  <conditionalFormatting sqref="A3:D7 E3:F7 A9:D12 E9:F12 A14:D18 E14:F18 A20:D23 E20:F23 A25:D26 E25:F26">
    <cfRule type="expression" dxfId="1" priority="2">
      <formula>$A3=true</formula>
    </cfRule>
  </conditionalFormatting>
  <conditionalFormatting sqref="A3:B7 D3:D7 A9:B12 D9:D12 A14:B18 D14:D18 A20:B23 D20:D23 A25:B26 D25:D26">
    <cfRule type="expression" dxfId="2" priority="3">
      <formula>or($D3="High Priority")</formula>
    </cfRule>
  </conditionalFormatting>
  <conditionalFormatting sqref="A3:D7 A9:D12 A14:D18 A20:D23 A25:D26">
    <cfRule type="expression" dxfId="3" priority="4">
      <formula>or($D3="Low Priority")</formula>
    </cfRule>
  </conditionalFormatting>
  <conditionalFormatting sqref="B3:B7 D3:D7 B9:B12 D9:D12 B14:B18 D14:D18 B20:B23 D20:D23 B25:B26 D25:D26">
    <cfRule type="expression" dxfId="4" priority="5">
      <formula>or($D3="Relevant")</formula>
    </cfRule>
  </conditionalFormatting>
  <conditionalFormatting sqref="A3:A7 A9:A12 A14:A18 A20:A23 A25:A26">
    <cfRule type="notContainsBlanks" dxfId="5" priority="6">
      <formula>LEN(TRIM(A3))&gt;0</formula>
    </cfRule>
  </conditionalFormatting>
  <dataValidations>
    <dataValidation type="list" allowBlank="1" showErrorMessage="1" sqref="D3:D7 D9:D12 D14:D18 D20:D23 D25:D26">
      <formula1>"Relevant,High Priority,Low Priority,Not Relevant"</formula1>
    </dataValidation>
  </dataValidations>
  <hyperlinks>
    <hyperlink r:id="rId1" ref="C3"/>
    <hyperlink r:id="rId2" ref="C4"/>
    <hyperlink r:id="rId3" ref="C5"/>
    <hyperlink r:id="rId4" ref="C6"/>
    <hyperlink r:id="rId5" ref="C12"/>
    <hyperlink r:id="rId6" ref="C15"/>
    <hyperlink r:id="rId7" ref="C17"/>
    <hyperlink r:id="rId8" ref="C22"/>
    <hyperlink r:id="rId9" ref="C26"/>
  </hyperlinks>
  <drawing r:id="rId10"/>
  <tableParts count="1">
    <tablePart r:id="rId12"/>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88"/>
    <col customWidth="1" min="2" max="2" width="91.63"/>
    <col customWidth="1" min="3" max="3" width="12.63"/>
    <col customWidth="1" min="4" max="4" width="15.75"/>
    <col customWidth="1" min="5" max="6" width="14.0"/>
    <col hidden="1" min="7" max="8" width="12.63"/>
    <col customWidth="1" hidden="1" min="9" max="9" width="14.0"/>
    <col hidden="1" min="10" max="10" width="12.63"/>
  </cols>
  <sheetData>
    <row r="1" ht="30.0" customHeight="1">
      <c r="A1" s="85" t="s">
        <v>7</v>
      </c>
      <c r="B1" s="86" t="s">
        <v>85</v>
      </c>
      <c r="C1" s="73" t="s">
        <v>46</v>
      </c>
      <c r="D1" s="73" t="s">
        <v>47</v>
      </c>
      <c r="E1" s="73" t="s">
        <v>48</v>
      </c>
      <c r="F1" s="73" t="s">
        <v>86</v>
      </c>
      <c r="G1" s="74" t="s">
        <v>50</v>
      </c>
      <c r="H1" s="74" t="s">
        <v>51</v>
      </c>
      <c r="I1" s="74" t="s">
        <v>52</v>
      </c>
      <c r="J1" s="74" t="s">
        <v>53</v>
      </c>
    </row>
    <row r="2">
      <c r="A2" s="87" t="s">
        <v>87</v>
      </c>
      <c r="B2" s="88" t="s">
        <v>88</v>
      </c>
      <c r="G2" s="89"/>
    </row>
    <row r="3">
      <c r="A3" s="90" t="b">
        <v>0</v>
      </c>
      <c r="B3" s="91" t="s">
        <v>89</v>
      </c>
      <c r="C3" s="92"/>
      <c r="D3" s="81" t="s">
        <v>57</v>
      </c>
      <c r="E3" s="93" t="str">
        <f>IFERROR(__xludf.DUMMYFUNCTION("IF(D3=""Not Relevant"", """",IF(A3=FALSE, SPARKLINE(G3:J3, {""charttype"",""bar""; ""max"",10; ""min"",0; ""color1"",IF(G3&gt;=7,""#ff7900"",IF(G3&lt;=3,""#34a853"",""#fbbc04"")); ""color2"",""#e9e9e9""}), ""Completed  ✓""))"),"")</f>
        <v/>
      </c>
      <c r="F3" s="93" t="str">
        <f>IFERROR(__xludf.DUMMYFUNCTION("IF(D3=""Not Relevant"", """",IF(A3=FALSE, SPARKLINE(I3:J3, {""charttype"",""bar""; ""max"",10; ""min"",0; ""color1"",IF(I3&gt;=7,""#34a853"",IF(I3&lt;=3,""#ff7900"",""#fbbc04"")); ""color2"",""#e9e9e9""}), ""Completed  ✓""))"),"")</f>
        <v/>
      </c>
      <c r="G3" s="94">
        <v>7.0</v>
      </c>
      <c r="H3" s="94">
        <v>10.0</v>
      </c>
      <c r="I3" s="94">
        <v>10.0</v>
      </c>
      <c r="J3" s="94">
        <v>10.0</v>
      </c>
    </row>
    <row r="4">
      <c r="A4" s="90" t="b">
        <v>0</v>
      </c>
      <c r="B4" s="91" t="s">
        <v>90</v>
      </c>
      <c r="C4" s="92"/>
      <c r="D4" s="81" t="s">
        <v>57</v>
      </c>
      <c r="E4" s="93" t="str">
        <f>IFERROR(__xludf.DUMMYFUNCTION("IF(D4=""Not Relevant"", """",IF(A4=FALSE, SPARKLINE(G4:J4, {""charttype"",""bar""; ""max"",10; ""min"",0; ""color1"",IF(G4&gt;=7,""#ff7900"",IF(G4&lt;=3,""#34a853"",""#fbbc04"")); ""color2"",""#e9e9e9""}), ""Completed  ✓""))"),"")</f>
        <v/>
      </c>
      <c r="F4" s="93" t="str">
        <f>IFERROR(__xludf.DUMMYFUNCTION("IF(D4=""Not Relevant"", """",IF(A4=FALSE, SPARKLINE(I4:J4, {""charttype"",""bar""; ""max"",10; ""min"",0; ""color1"",IF(I4&gt;=7,""#34a853"",IF(I4&lt;=3,""#ff7900"",""#fbbc04"")); ""color2"",""#e9e9e9""}), ""Completed  ✓""))"),"")</f>
        <v/>
      </c>
      <c r="G4" s="94">
        <v>5.0</v>
      </c>
      <c r="H4" s="94">
        <v>10.0</v>
      </c>
      <c r="I4" s="94">
        <v>6.0</v>
      </c>
      <c r="J4" s="94">
        <v>10.0</v>
      </c>
    </row>
    <row r="5">
      <c r="A5" s="90" t="b">
        <v>0</v>
      </c>
      <c r="B5" s="91" t="s">
        <v>91</v>
      </c>
      <c r="C5" s="95" t="s">
        <v>46</v>
      </c>
      <c r="D5" s="81" t="s">
        <v>57</v>
      </c>
      <c r="E5" s="93" t="str">
        <f>IFERROR(__xludf.DUMMYFUNCTION("IF(D5=""Not Relevant"", """",IF(A5=FALSE, SPARKLINE(G5:J5, {""charttype"",""bar""; ""max"",10; ""min"",0; ""color1"",IF(G5&gt;=7,""#ff7900"",IF(G5&lt;=3,""#34a853"",""#fbbc04"")); ""color2"",""#e9e9e9""}), ""Completed  ✓""))"),"")</f>
        <v/>
      </c>
      <c r="F5" s="93" t="str">
        <f>IFERROR(__xludf.DUMMYFUNCTION("IF(D5=""Not Relevant"", """",IF(A5=FALSE, SPARKLINE(I5:J5, {""charttype"",""bar""; ""max"",10; ""min"",0; ""color1"",IF(I5&gt;=7,""#34a853"",IF(I5&lt;=3,""#ff7900"",""#fbbc04"")); ""color2"",""#e9e9e9""}), ""Completed  ✓""))"),"")</f>
        <v/>
      </c>
      <c r="G5" s="94">
        <v>7.0</v>
      </c>
      <c r="H5" s="94">
        <v>10.0</v>
      </c>
      <c r="I5" s="94">
        <v>10.0</v>
      </c>
      <c r="J5" s="94">
        <v>10.0</v>
      </c>
    </row>
    <row r="6">
      <c r="A6" s="90" t="b">
        <v>0</v>
      </c>
      <c r="B6" s="91" t="s">
        <v>92</v>
      </c>
      <c r="C6" s="95" t="s">
        <v>46</v>
      </c>
      <c r="D6" s="81" t="s">
        <v>57</v>
      </c>
      <c r="E6" s="93" t="str">
        <f>IFERROR(__xludf.DUMMYFUNCTION("IF(D6=""Not Relevant"", """",IF(A6=FALSE, SPARKLINE(G6:J6, {""charttype"",""bar""; ""max"",10; ""min"",0; ""color1"",IF(G6&gt;=7,""#ff7900"",IF(G6&lt;=3,""#34a853"",""#fbbc04"")); ""color2"",""#e9e9e9""}), ""Completed  ✓""))"),"")</f>
        <v/>
      </c>
      <c r="F6" s="93" t="str">
        <f>IFERROR(__xludf.DUMMYFUNCTION("IF(D6=""Not Relevant"", """",IF(A6=FALSE, SPARKLINE(I6:J6, {""charttype"",""bar""; ""max"",10; ""min"",0; ""color1"",IF(I6&gt;=7,""#34a853"",IF(I6&lt;=3,""#ff7900"",""#fbbc04"")); ""color2"",""#e9e9e9""}), ""Completed  ✓""))"),"")</f>
        <v/>
      </c>
      <c r="G6" s="94">
        <v>6.0</v>
      </c>
      <c r="H6" s="94">
        <v>10.0</v>
      </c>
      <c r="I6" s="94">
        <v>9.0</v>
      </c>
      <c r="J6" s="94">
        <v>10.0</v>
      </c>
    </row>
    <row r="7">
      <c r="A7" s="90" t="b">
        <v>0</v>
      </c>
      <c r="B7" s="91" t="s">
        <v>93</v>
      </c>
      <c r="C7" s="92"/>
      <c r="D7" s="81" t="s">
        <v>57</v>
      </c>
      <c r="E7" s="93" t="str">
        <f>IFERROR(__xludf.DUMMYFUNCTION("IF(D7=""Not Relevant"", """",IF(A7=FALSE, SPARKLINE(G7:J7, {""charttype"",""bar""; ""max"",10; ""min"",0; ""color1"",IF(G7&gt;=7,""#ff7900"",IF(G7&lt;=3,""#34a853"",""#fbbc04"")); ""color2"",""#e9e9e9""}), ""Completed  ✓""))"),"")</f>
        <v/>
      </c>
      <c r="F7" s="93" t="str">
        <f>IFERROR(__xludf.DUMMYFUNCTION("IF(D7=""Not Relevant"", """",IF(A7=FALSE, SPARKLINE(I7:J7, {""charttype"",""bar""; ""max"",10; ""min"",0; ""color1"",IF(I7&gt;=7,""#34a853"",IF(I7&lt;=3,""#ff7900"",""#fbbc04"")); ""color2"",""#e9e9e9""}), ""Completed  ✓""))"),"")</f>
        <v/>
      </c>
      <c r="G7" s="94">
        <v>5.0</v>
      </c>
      <c r="H7" s="94">
        <v>10.0</v>
      </c>
      <c r="I7" s="94">
        <v>9.0</v>
      </c>
      <c r="J7" s="94">
        <v>10.0</v>
      </c>
    </row>
    <row r="8">
      <c r="A8" s="87" t="s">
        <v>94</v>
      </c>
      <c r="B8" s="88" t="s">
        <v>95</v>
      </c>
      <c r="G8" s="89"/>
    </row>
    <row r="9">
      <c r="A9" s="90" t="b">
        <v>0</v>
      </c>
      <c r="B9" s="91" t="s">
        <v>96</v>
      </c>
      <c r="C9" s="92"/>
      <c r="D9" s="81" t="s">
        <v>57</v>
      </c>
      <c r="E9" s="93" t="str">
        <f>IFERROR(__xludf.DUMMYFUNCTION("IF(D9=""Not Relevant"", """",IF(A9=FALSE, SPARKLINE(G9:J9, {""charttype"",""bar""; ""max"",10; ""min"",0; ""color1"",IF(G9&gt;=7,""#ff7900"",IF(G9&lt;=3,""#34a853"",""#fbbc04"")); ""color2"",""#e9e9e9""}), ""Completed  ✓""))"),"")</f>
        <v/>
      </c>
      <c r="F9" s="93" t="str">
        <f>IFERROR(__xludf.DUMMYFUNCTION("IF(D9=""Not Relevant"", """",IF(A9=FALSE, SPARKLINE(I9:J9, {""charttype"",""bar""; ""max"",10; ""min"",0; ""color1"",IF(I9&gt;=7,""#34a853"",IF(I9&lt;=3,""#ff7900"",""#fbbc04"")); ""color2"",""#e9e9e9""}), ""Completed  ✓""))"),"")</f>
        <v/>
      </c>
      <c r="G9" s="94">
        <v>5.0</v>
      </c>
      <c r="H9" s="94">
        <v>10.0</v>
      </c>
      <c r="I9" s="94">
        <v>8.0</v>
      </c>
      <c r="J9" s="94">
        <v>10.0</v>
      </c>
    </row>
    <row r="10">
      <c r="A10" s="90" t="b">
        <v>0</v>
      </c>
      <c r="B10" s="91" t="s">
        <v>97</v>
      </c>
      <c r="C10" s="92"/>
      <c r="D10" s="81" t="s">
        <v>57</v>
      </c>
      <c r="E10" s="93" t="str">
        <f>IFERROR(__xludf.DUMMYFUNCTION("IF(D10=""Not Relevant"", """",IF(A10=FALSE, SPARKLINE(G10:J10, {""charttype"",""bar""; ""max"",10; ""min"",0; ""color1"",IF(G10&gt;=7,""#ff7900"",IF(G10&lt;=3,""#34a853"",""#fbbc04"")); ""color2"",""#e9e9e9""}), ""Completed  ✓""))"),"")</f>
        <v/>
      </c>
      <c r="F10" s="93" t="str">
        <f>IFERROR(__xludf.DUMMYFUNCTION("IF(D10=""Not Relevant"", """",IF(A10=FALSE, SPARKLINE(I10:J10, {""charttype"",""bar""; ""max"",10; ""min"",0; ""color1"",IF(I10&gt;=7,""#34a853"",IF(I10&lt;=3,""#ff7900"",""#fbbc04"")); ""color2"",""#e9e9e9""}), ""Completed  ✓""))"),"")</f>
        <v/>
      </c>
      <c r="G10" s="94">
        <v>7.0</v>
      </c>
      <c r="H10" s="94">
        <v>10.0</v>
      </c>
      <c r="I10" s="94">
        <v>10.0</v>
      </c>
      <c r="J10" s="94">
        <v>10.0</v>
      </c>
    </row>
    <row r="11">
      <c r="A11" s="90" t="b">
        <v>0</v>
      </c>
      <c r="B11" s="91" t="s">
        <v>98</v>
      </c>
      <c r="C11" s="92"/>
      <c r="D11" s="81" t="s">
        <v>57</v>
      </c>
      <c r="E11" s="93" t="str">
        <f>IFERROR(__xludf.DUMMYFUNCTION("IF(D11=""Not Relevant"", """",IF(A11=FALSE, SPARKLINE(G11:J11, {""charttype"",""bar""; ""max"",10; ""min"",0; ""color1"",IF(G11&gt;=7,""#ff7900"",IF(G11&lt;=3,""#34a853"",""#fbbc04"")); ""color2"",""#e9e9e9""}), ""Completed  ✓""))"),"")</f>
        <v/>
      </c>
      <c r="F11" s="93" t="str">
        <f>IFERROR(__xludf.DUMMYFUNCTION("IF(D11=""Not Relevant"", """",IF(A11=FALSE, SPARKLINE(I11:J11, {""charttype"",""bar""; ""max"",10; ""min"",0; ""color1"",IF(I11&gt;=7,""#34a853"",IF(I11&lt;=3,""#ff7900"",""#fbbc04"")); ""color2"",""#e9e9e9""}), ""Completed  ✓""))"),"")</f>
        <v/>
      </c>
      <c r="G11" s="94">
        <v>4.0</v>
      </c>
      <c r="H11" s="94">
        <v>10.0</v>
      </c>
      <c r="I11" s="94">
        <v>8.0</v>
      </c>
      <c r="J11" s="94">
        <v>10.0</v>
      </c>
    </row>
    <row r="12">
      <c r="A12" s="90" t="b">
        <v>0</v>
      </c>
      <c r="B12" s="91" t="s">
        <v>99</v>
      </c>
      <c r="C12" s="92"/>
      <c r="D12" s="81" t="s">
        <v>57</v>
      </c>
      <c r="E12" s="93" t="str">
        <f>IFERROR(__xludf.DUMMYFUNCTION("IF(D12=""Not Relevant"", """",IF(A12=FALSE, SPARKLINE(G12:J12, {""charttype"",""bar""; ""max"",10; ""min"",0; ""color1"",IF(G12&gt;=7,""#ff7900"",IF(G12&lt;=3,""#34a853"",""#fbbc04"")); ""color2"",""#e9e9e9""}), ""Completed  ✓""))"),"")</f>
        <v/>
      </c>
      <c r="F12" s="93" t="str">
        <f>IFERROR(__xludf.DUMMYFUNCTION("IF(D12=""Not Relevant"", """",IF(A12=FALSE, SPARKLINE(I12:J12, {""charttype"",""bar""; ""max"",10; ""min"",0; ""color1"",IF(I12&gt;=7,""#34a853"",IF(I12&lt;=3,""#ff7900"",""#fbbc04"")); ""color2"",""#e9e9e9""}), ""Completed  ✓""))"),"")</f>
        <v/>
      </c>
      <c r="G12" s="94">
        <v>3.0</v>
      </c>
      <c r="H12" s="94">
        <v>10.0</v>
      </c>
      <c r="I12" s="94">
        <v>8.0</v>
      </c>
      <c r="J12" s="94">
        <v>10.0</v>
      </c>
    </row>
    <row r="13">
      <c r="A13" s="90" t="b">
        <v>0</v>
      </c>
      <c r="B13" s="91" t="s">
        <v>100</v>
      </c>
      <c r="C13" s="95" t="s">
        <v>46</v>
      </c>
      <c r="D13" s="81" t="s">
        <v>57</v>
      </c>
      <c r="E13" s="93" t="str">
        <f>IFERROR(__xludf.DUMMYFUNCTION("IF(D13=""Not Relevant"", """",IF(A13=FALSE, SPARKLINE(G13:J13, {""charttype"",""bar""; ""max"",10; ""min"",0; ""color1"",IF(G13&gt;=7,""#ff7900"",IF(G13&lt;=3,""#34a853"",""#fbbc04"")); ""color2"",""#e9e9e9""}), ""Completed  ✓""))"),"")</f>
        <v/>
      </c>
      <c r="F13" s="93" t="str">
        <f>IFERROR(__xludf.DUMMYFUNCTION("IF(D13=""Not Relevant"", """",IF(A13=FALSE, SPARKLINE(I13:J13, {""charttype"",""bar""; ""max"",10; ""min"",0; ""color1"",IF(I13&gt;=7,""#34a853"",IF(I13&lt;=3,""#ff7900"",""#fbbc04"")); ""color2"",""#e9e9e9""}), ""Completed  ✓""))"),"")</f>
        <v/>
      </c>
      <c r="G13" s="94">
        <v>5.0</v>
      </c>
      <c r="H13" s="94">
        <v>10.0</v>
      </c>
      <c r="I13" s="94">
        <v>9.0</v>
      </c>
      <c r="J13" s="94">
        <v>10.0</v>
      </c>
    </row>
    <row r="14">
      <c r="A14" s="87" t="s">
        <v>101</v>
      </c>
      <c r="B14" s="88" t="s">
        <v>102</v>
      </c>
      <c r="G14" s="89"/>
    </row>
    <row r="15">
      <c r="A15" s="90" t="b">
        <v>0</v>
      </c>
      <c r="B15" s="91" t="s">
        <v>103</v>
      </c>
      <c r="C15" s="95" t="s">
        <v>46</v>
      </c>
      <c r="D15" s="81" t="s">
        <v>57</v>
      </c>
      <c r="E15" s="93" t="str">
        <f>IFERROR(__xludf.DUMMYFUNCTION("IF(D15=""Not Relevant"", """",IF(A15=FALSE, SPARKLINE(G15:J15, {""charttype"",""bar""; ""max"",10; ""min"",0; ""color1"",IF(G15&gt;=7,""#ff7900"",IF(G15&lt;=3,""#34a853"",""#fbbc04"")); ""color2"",""#e9e9e9""}), ""Completed  ✓""))"),"")</f>
        <v/>
      </c>
      <c r="F15" s="93" t="str">
        <f>IFERROR(__xludf.DUMMYFUNCTION("IF(D15=""Not Relevant"", """",IF(A15=FALSE, SPARKLINE(I15:J15, {""charttype"",""bar""; ""max"",10; ""min"",0; ""color1"",IF(I15&gt;=7,""#34a853"",IF(I15&lt;=3,""#ff7900"",""#fbbc04"")); ""color2"",""#e9e9e9""}), ""Completed  ✓""))"),"")</f>
        <v/>
      </c>
      <c r="G15" s="94">
        <v>7.0</v>
      </c>
      <c r="H15" s="94">
        <v>10.0</v>
      </c>
      <c r="I15" s="94">
        <v>8.0</v>
      </c>
      <c r="J15" s="94">
        <v>10.0</v>
      </c>
    </row>
    <row r="16">
      <c r="A16" s="90" t="b">
        <v>0</v>
      </c>
      <c r="B16" s="91" t="s">
        <v>104</v>
      </c>
      <c r="C16" s="95" t="s">
        <v>46</v>
      </c>
      <c r="D16" s="81" t="s">
        <v>57</v>
      </c>
      <c r="E16" s="93" t="str">
        <f>IFERROR(__xludf.DUMMYFUNCTION("IF(D16=""Not Relevant"", """",IF(A16=FALSE, SPARKLINE(G16:J16, {""charttype"",""bar""; ""max"",10; ""min"",0; ""color1"",IF(G16&gt;=7,""#ff7900"",IF(G16&lt;=3,""#34a853"",""#fbbc04"")); ""color2"",""#e9e9e9""}), ""Completed  ✓""))"),"")</f>
        <v/>
      </c>
      <c r="F16" s="93" t="str">
        <f>IFERROR(__xludf.DUMMYFUNCTION("IF(D16=""Not Relevant"", """",IF(A16=FALSE, SPARKLINE(I16:J16, {""charttype"",""bar""; ""max"",10; ""min"",0; ""color1"",IF(I16&gt;=7,""#34a853"",IF(I16&lt;=3,""#ff7900"",""#fbbc04"")); ""color2"",""#e9e9e9""}), ""Completed  ✓""))"),"")</f>
        <v/>
      </c>
      <c r="G16" s="94">
        <v>6.0</v>
      </c>
      <c r="H16" s="94">
        <v>10.0</v>
      </c>
      <c r="I16" s="94">
        <v>8.0</v>
      </c>
      <c r="J16" s="94">
        <v>10.0</v>
      </c>
    </row>
    <row r="17">
      <c r="A17" s="90" t="b">
        <v>0</v>
      </c>
      <c r="B17" s="91" t="s">
        <v>105</v>
      </c>
      <c r="C17" s="95" t="s">
        <v>46</v>
      </c>
      <c r="D17" s="81" t="s">
        <v>57</v>
      </c>
      <c r="E17" s="93" t="str">
        <f>IFERROR(__xludf.DUMMYFUNCTION("IF(D17=""Not Relevant"", """",IF(A17=FALSE, SPARKLINE(G17:J17, {""charttype"",""bar""; ""max"",10; ""min"",0; ""color1"",IF(G17&gt;=7,""#ff7900"",IF(G17&lt;=3,""#34a853"",""#fbbc04"")); ""color2"",""#e9e9e9""}), ""Completed  ✓""))"),"")</f>
        <v/>
      </c>
      <c r="F17" s="93" t="str">
        <f>IFERROR(__xludf.DUMMYFUNCTION("IF(D17=""Not Relevant"", """",IF(A17=FALSE, SPARKLINE(I17:J17, {""charttype"",""bar""; ""max"",10; ""min"",0; ""color1"",IF(I17&gt;=7,""#34a853"",IF(I17&lt;=3,""#ff7900"",""#fbbc04"")); ""color2"",""#e9e9e9""}), ""Completed  ✓""))"),"")</f>
        <v/>
      </c>
      <c r="G17" s="94">
        <v>6.0</v>
      </c>
      <c r="H17" s="94">
        <v>10.0</v>
      </c>
      <c r="I17" s="94">
        <v>7.0</v>
      </c>
      <c r="J17" s="94">
        <v>10.0</v>
      </c>
    </row>
    <row r="18">
      <c r="A18" s="87" t="s">
        <v>106</v>
      </c>
      <c r="B18" s="88" t="s">
        <v>107</v>
      </c>
      <c r="G18" s="89"/>
    </row>
    <row r="19">
      <c r="A19" s="90" t="b">
        <v>0</v>
      </c>
      <c r="B19" s="91" t="s">
        <v>108</v>
      </c>
      <c r="C19" s="95" t="s">
        <v>46</v>
      </c>
      <c r="D19" s="81" t="s">
        <v>57</v>
      </c>
      <c r="E19" s="93" t="str">
        <f>IFERROR(__xludf.DUMMYFUNCTION("IF(D19=""Not Relevant"", """",IF(A19=FALSE, SPARKLINE(G19:J19, {""charttype"",""bar""; ""max"",10; ""min"",0; ""color1"",IF(G19&gt;=7,""#ff7900"",IF(G19&lt;=3,""#34a853"",""#fbbc04"")); ""color2"",""#e9e9e9""}), ""Completed  ✓""))"),"")</f>
        <v/>
      </c>
      <c r="F19" s="93" t="str">
        <f>IFERROR(__xludf.DUMMYFUNCTION("IF(D19=""Not Relevant"", """",IF(A19=FALSE, SPARKLINE(I19:J19, {""charttype"",""bar""; ""max"",10; ""min"",0; ""color1"",IF(I19&gt;=7,""#34a853"",IF(I19&lt;=3,""#ff7900"",""#fbbc04"")); ""color2"",""#e9e9e9""}), ""Completed  ✓""))"),"")</f>
        <v/>
      </c>
      <c r="G19" s="94">
        <v>6.0</v>
      </c>
      <c r="H19" s="94">
        <v>10.0</v>
      </c>
      <c r="I19" s="94">
        <v>7.0</v>
      </c>
      <c r="J19" s="94">
        <v>10.0</v>
      </c>
    </row>
    <row r="20">
      <c r="A20" s="90" t="b">
        <v>0</v>
      </c>
      <c r="B20" s="91" t="s">
        <v>109</v>
      </c>
      <c r="C20" s="92"/>
      <c r="D20" s="81" t="s">
        <v>57</v>
      </c>
      <c r="E20" s="93" t="str">
        <f>IFERROR(__xludf.DUMMYFUNCTION("IF(D20=""Not Relevant"", """",IF(A20=FALSE, SPARKLINE(G20:J20, {""charttype"",""bar""; ""max"",10; ""min"",0; ""color1"",IF(G20&gt;=7,""#ff7900"",IF(G20&lt;=3,""#34a853"",""#fbbc04"")); ""color2"",""#e9e9e9""}), ""Completed  ✓""))"),"")</f>
        <v/>
      </c>
      <c r="F20" s="93" t="str">
        <f>IFERROR(__xludf.DUMMYFUNCTION("IF(D20=""Not Relevant"", """",IF(A20=FALSE, SPARKLINE(I20:J20, {""charttype"",""bar""; ""max"",10; ""min"",0; ""color1"",IF(I20&gt;=7,""#34a853"",IF(I20&lt;=3,""#ff7900"",""#fbbc04"")); ""color2"",""#e9e9e9""}), ""Completed  ✓""))"),"")</f>
        <v/>
      </c>
      <c r="G20" s="94">
        <v>5.0</v>
      </c>
      <c r="H20" s="94">
        <v>10.0</v>
      </c>
      <c r="I20" s="94">
        <v>8.0</v>
      </c>
      <c r="J20" s="94">
        <v>10.0</v>
      </c>
    </row>
    <row r="21">
      <c r="A21" s="90" t="b">
        <v>0</v>
      </c>
      <c r="B21" s="91" t="s">
        <v>110</v>
      </c>
      <c r="C21" s="95" t="s">
        <v>46</v>
      </c>
      <c r="D21" s="81" t="s">
        <v>57</v>
      </c>
      <c r="E21" s="93" t="str">
        <f>IFERROR(__xludf.DUMMYFUNCTION("IF(D21=""Not Relevant"", """",IF(A21=FALSE, SPARKLINE(G21:J21, {""charttype"",""bar""; ""max"",10; ""min"",0; ""color1"",IF(G21&gt;=7,""#ff7900"",IF(G21&lt;=3,""#34a853"",""#fbbc04"")); ""color2"",""#e9e9e9""}), ""Completed  ✓""))"),"")</f>
        <v/>
      </c>
      <c r="F21" s="93" t="str">
        <f>IFERROR(__xludf.DUMMYFUNCTION("IF(D21=""Not Relevant"", """",IF(A21=FALSE, SPARKLINE(I21:J21, {""charttype"",""bar""; ""max"",10; ""min"",0; ""color1"",IF(I21&gt;=7,""#34a853"",IF(I21&lt;=3,""#ff7900"",""#fbbc04"")); ""color2"",""#e9e9e9""}), ""Completed  ✓""))"),"")</f>
        <v/>
      </c>
      <c r="G21" s="94">
        <v>4.0</v>
      </c>
      <c r="H21" s="94">
        <v>10.0</v>
      </c>
      <c r="I21" s="94">
        <v>6.0</v>
      </c>
      <c r="J21" s="94">
        <v>10.0</v>
      </c>
    </row>
    <row r="22">
      <c r="A22" s="87" t="s">
        <v>111</v>
      </c>
      <c r="B22" s="88" t="s">
        <v>112</v>
      </c>
      <c r="G22" s="89"/>
    </row>
    <row r="23">
      <c r="A23" s="90" t="b">
        <v>0</v>
      </c>
      <c r="B23" s="91" t="s">
        <v>113</v>
      </c>
      <c r="C23" s="92"/>
      <c r="D23" s="81" t="s">
        <v>57</v>
      </c>
      <c r="E23" s="93" t="str">
        <f>IFERROR(__xludf.DUMMYFUNCTION("IF(D23=""Not Relevant"", """",IF(A23=FALSE, SPARKLINE(G23:J23, {""charttype"",""bar""; ""max"",10; ""min"",0; ""color1"",IF(G23&gt;=7,""#ff7900"",IF(G23&lt;=3,""#34a853"",""#fbbc04"")); ""color2"",""#e9e9e9""}), ""Completed  ✓""))"),"")</f>
        <v/>
      </c>
      <c r="F23" s="93" t="str">
        <f>IFERROR(__xludf.DUMMYFUNCTION("IF(D23=""Not Relevant"", """",IF(A23=FALSE, SPARKLINE(I23:J23, {""charttype"",""bar""; ""max"",10; ""min"",0; ""color1"",IF(I23&gt;=7,""#34a853"",IF(I23&lt;=3,""#ff7900"",""#fbbc04"")); ""color2"",""#e9e9e9""}), ""Completed  ✓""))"),"")</f>
        <v/>
      </c>
      <c r="G23" s="94">
        <v>6.0</v>
      </c>
      <c r="H23" s="94">
        <v>10.0</v>
      </c>
      <c r="I23" s="94">
        <v>8.0</v>
      </c>
      <c r="J23" s="94">
        <v>10.0</v>
      </c>
    </row>
    <row r="24">
      <c r="A24" s="90" t="b">
        <v>0</v>
      </c>
      <c r="B24" s="91" t="s">
        <v>114</v>
      </c>
      <c r="C24" s="95" t="s">
        <v>46</v>
      </c>
      <c r="D24" s="81" t="s">
        <v>57</v>
      </c>
      <c r="E24" s="93" t="str">
        <f>IFERROR(__xludf.DUMMYFUNCTION("IF(D24=""Not Relevant"", """",IF(A24=FALSE, SPARKLINE(G24:J24, {""charttype"",""bar""; ""max"",10; ""min"",0; ""color1"",IF(G24&gt;=7,""#ff7900"",IF(G24&lt;=3,""#34a853"",""#fbbc04"")); ""color2"",""#e9e9e9""}), ""Completed  ✓""))"),"")</f>
        <v/>
      </c>
      <c r="F24" s="93" t="str">
        <f>IFERROR(__xludf.DUMMYFUNCTION("IF(D24=""Not Relevant"", """",IF(A24=FALSE, SPARKLINE(I24:J24, {""charttype"",""bar""; ""max"",10; ""min"",0; ""color1"",IF(I24&gt;=7,""#34a853"",IF(I24&lt;=3,""#ff7900"",""#fbbc04"")); ""color2"",""#e9e9e9""}), ""Completed  ✓""))"),"")</f>
        <v/>
      </c>
      <c r="G24" s="94">
        <v>5.0</v>
      </c>
      <c r="H24" s="94">
        <v>10.0</v>
      </c>
      <c r="I24" s="94">
        <v>8.0</v>
      </c>
      <c r="J24" s="94">
        <v>10.0</v>
      </c>
    </row>
    <row r="25">
      <c r="A25" s="90" t="b">
        <v>0</v>
      </c>
      <c r="B25" s="91" t="s">
        <v>115</v>
      </c>
      <c r="C25" s="92"/>
      <c r="D25" s="81" t="s">
        <v>57</v>
      </c>
      <c r="E25" s="93" t="str">
        <f>IFERROR(__xludf.DUMMYFUNCTION("IF(D25=""Not Relevant"", """",IF(A25=FALSE, SPARKLINE(G25:J25, {""charttype"",""bar""; ""max"",10; ""min"",0; ""color1"",IF(G25&gt;=7,""#ff7900"",IF(G25&lt;=3,""#34a853"",""#fbbc04"")); ""color2"",""#e9e9e9""}), ""Completed  ✓""))"),"")</f>
        <v/>
      </c>
      <c r="F25" s="93" t="str">
        <f>IFERROR(__xludf.DUMMYFUNCTION("IF(D25=""Not Relevant"", """",IF(A25=FALSE, SPARKLINE(I25:J25, {""charttype"",""bar""; ""max"",10; ""min"",0; ""color1"",IF(I25&gt;=7,""#34a853"",IF(I25&lt;=3,""#ff7900"",""#fbbc04"")); ""color2"",""#e9e9e9""}), ""Completed  ✓""))"),"")</f>
        <v/>
      </c>
      <c r="G25" s="94">
        <v>4.0</v>
      </c>
      <c r="H25" s="94">
        <v>10.0</v>
      </c>
      <c r="I25" s="94">
        <v>7.0</v>
      </c>
      <c r="J25" s="94">
        <v>10.0</v>
      </c>
    </row>
    <row r="26">
      <c r="A26" s="90" t="b">
        <v>0</v>
      </c>
      <c r="B26" s="91" t="s">
        <v>116</v>
      </c>
      <c r="C26" s="95" t="s">
        <v>46</v>
      </c>
      <c r="D26" s="81" t="s">
        <v>57</v>
      </c>
      <c r="E26" s="93" t="str">
        <f>IFERROR(__xludf.DUMMYFUNCTION("IF(D26=""Not Relevant"", """",IF(A26=FALSE, SPARKLINE(G26:J26, {""charttype"",""bar""; ""max"",10; ""min"",0; ""color1"",IF(G26&gt;=7,""#ff7900"",IF(G26&lt;=3,""#34a853"",""#fbbc04"")); ""color2"",""#e9e9e9""}), ""Completed  ✓""))"),"")</f>
        <v/>
      </c>
      <c r="F26" s="93" t="str">
        <f>IFERROR(__xludf.DUMMYFUNCTION("IF(D26=""Not Relevant"", """",IF(A26=FALSE, SPARKLINE(I26:J26, {""charttype"",""bar""; ""max"",10; ""min"",0; ""color1"",IF(I26&gt;=7,""#34a853"",IF(I26&lt;=3,""#ff7900"",""#fbbc04"")); ""color2"",""#e9e9e9""}), ""Completed  ✓""))"),"")</f>
        <v/>
      </c>
      <c r="G26" s="94">
        <v>5.0</v>
      </c>
      <c r="H26" s="94">
        <v>10.0</v>
      </c>
      <c r="I26" s="94">
        <v>9.0</v>
      </c>
      <c r="J26" s="94">
        <v>10.0</v>
      </c>
    </row>
  </sheetData>
  <mergeCells count="10">
    <mergeCell ref="B18:F18"/>
    <mergeCell ref="B22:F22"/>
    <mergeCell ref="G22:J22"/>
    <mergeCell ref="B2:F2"/>
    <mergeCell ref="G2:J2"/>
    <mergeCell ref="B8:F8"/>
    <mergeCell ref="G8:J8"/>
    <mergeCell ref="B14:F14"/>
    <mergeCell ref="G14:J14"/>
    <mergeCell ref="G18:J18"/>
  </mergeCells>
  <conditionalFormatting sqref="A3:D7 E3:F7 A9:D13 E9:F13 A15:D17 E15:F17 A19:D21 E19:F21 A23:D26 E23:F26">
    <cfRule type="expression" dxfId="0" priority="1">
      <formula>or($D3="Not Relevant")</formula>
    </cfRule>
  </conditionalFormatting>
  <conditionalFormatting sqref="A3:D7 E3:F7 A9:D13 E9:F13 A15:D17 E15:F17 A19:D21 E19:F21 A23:D26 E23:F26">
    <cfRule type="expression" dxfId="1" priority="2">
      <formula>$A3=true</formula>
    </cfRule>
  </conditionalFormatting>
  <conditionalFormatting sqref="A3:B7 D3:D7 A9:B13 D9:D13 A15:B17 D15:D17 A19:B21 D19:D21 A23:B26 D23:D26">
    <cfRule type="expression" dxfId="2" priority="3">
      <formula>or($D3="High Priority")</formula>
    </cfRule>
  </conditionalFormatting>
  <conditionalFormatting sqref="A3:D7 A9:D13 A15:D17 A19:D21 A23:D26">
    <cfRule type="expression" dxfId="3" priority="4">
      <formula>or($D3="Low Priority")</formula>
    </cfRule>
  </conditionalFormatting>
  <conditionalFormatting sqref="B3:B7 D3:D7 B9:B13 D9:D13 B15:B17 D15:D17 B19:B21 D19:D21 B23:B26 D23:D26">
    <cfRule type="expression" dxfId="4" priority="5">
      <formula>or($D3="Relevant")</formula>
    </cfRule>
  </conditionalFormatting>
  <conditionalFormatting sqref="A3:A7 A9:A13 A15:A17 A19:A21 A23:A26">
    <cfRule type="notContainsBlanks" dxfId="5" priority="6">
      <formula>LEN(TRIM(A3))&gt;0</formula>
    </cfRule>
  </conditionalFormatting>
  <dataValidations>
    <dataValidation type="list" allowBlank="1" showErrorMessage="1" sqref="D3:D7 D9:D13 D15:D17 D19:D21 D23:D26">
      <formula1>"Relevant,High Priority,Low Priority,Not Relevant"</formula1>
    </dataValidation>
  </dataValidations>
  <hyperlinks>
    <hyperlink r:id="rId1" ref="C5"/>
    <hyperlink r:id="rId2" ref="C6"/>
    <hyperlink r:id="rId3" ref="C13"/>
    <hyperlink r:id="rId4" ref="C15"/>
    <hyperlink r:id="rId5" ref="C16"/>
    <hyperlink r:id="rId6" ref="C17"/>
    <hyperlink r:id="rId7" ref="C19"/>
    <hyperlink r:id="rId8" ref="C21"/>
    <hyperlink r:id="rId9" ref="C24"/>
    <hyperlink r:id="rId10" ref="C26"/>
  </hyperlinks>
  <drawing r:id="rId1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88"/>
    <col customWidth="1" min="2" max="2" width="91.63"/>
    <col customWidth="1" min="3" max="3" width="12.63"/>
    <col customWidth="1" min="4" max="4" width="15.75"/>
    <col customWidth="1" min="5" max="6" width="14.0"/>
    <col hidden="1" min="7" max="8" width="12.63"/>
    <col customWidth="1" hidden="1" min="9" max="9" width="14.0"/>
    <col hidden="1" min="10" max="10" width="12.63"/>
  </cols>
  <sheetData>
    <row r="1" ht="30.0" customHeight="1">
      <c r="A1" s="85" t="s">
        <v>9</v>
      </c>
      <c r="B1" s="86" t="s">
        <v>117</v>
      </c>
      <c r="C1" s="73" t="s">
        <v>46</v>
      </c>
      <c r="D1" s="73" t="s">
        <v>47</v>
      </c>
      <c r="E1" s="73" t="s">
        <v>48</v>
      </c>
      <c r="F1" s="73" t="s">
        <v>86</v>
      </c>
      <c r="G1" s="96" t="s">
        <v>50</v>
      </c>
      <c r="H1" s="96" t="s">
        <v>51</v>
      </c>
      <c r="I1" s="96" t="s">
        <v>52</v>
      </c>
      <c r="J1" s="96" t="s">
        <v>53</v>
      </c>
    </row>
    <row r="2">
      <c r="A2" s="87" t="s">
        <v>5</v>
      </c>
      <c r="B2" s="88" t="s">
        <v>118</v>
      </c>
      <c r="G2" s="97"/>
    </row>
    <row r="3">
      <c r="A3" s="90" t="b">
        <v>0</v>
      </c>
      <c r="B3" s="98" t="s">
        <v>119</v>
      </c>
      <c r="C3" s="99"/>
      <c r="D3" s="81" t="s">
        <v>57</v>
      </c>
      <c r="E3" s="82" t="str">
        <f>IFERROR(__xludf.DUMMYFUNCTION("IF(D3=""Not Relevant"", """",IF(A3=FALSE, SPARKLINE(G3:J3, {""charttype"",""bar""; ""max"",10; ""min"",0; ""color1"",IF(G3&gt;=7,""#ff7900"",IF(G3&lt;=3,""#34a853"",""#fbbc04"")); ""color2"",""#e9e9e9""}), ""Completed ✓""))"),"")</f>
        <v/>
      </c>
      <c r="F3" s="82" t="str">
        <f>IFERROR(__xludf.DUMMYFUNCTION("IF(D3=""Not Relevant"", """",IF(A3=FALSE, SPARKLINE(I3:J3, {""charttype"",""bar""; ""max"",10; ""min"",0; ""color1"",IF(I3&gt;=7,""#34a853"",IF(I3&lt;=3,""#ff7900"",""#fbbc04"")); ""color2"",""#e9e9e9""}), ""Completed ✓""))"),"")</f>
        <v/>
      </c>
      <c r="G3" s="83">
        <v>3.0</v>
      </c>
      <c r="H3" s="83">
        <v>10.0</v>
      </c>
      <c r="I3" s="83">
        <v>9.0</v>
      </c>
      <c r="J3" s="83">
        <v>10.0</v>
      </c>
    </row>
    <row r="4">
      <c r="A4" s="90" t="b">
        <v>0</v>
      </c>
      <c r="B4" s="98" t="s">
        <v>120</v>
      </c>
      <c r="C4" s="99"/>
      <c r="D4" s="81" t="s">
        <v>57</v>
      </c>
      <c r="E4" s="82" t="str">
        <f>IFERROR(__xludf.DUMMYFUNCTION("IF(D4=""Not Relevant"", """",IF(A4=FALSE, SPARKLINE(G4:J4, {""charttype"",""bar""; ""max"",10; ""min"",0; ""color1"",IF(G4&gt;=7,""#ff7900"",IF(G4&lt;=3,""#34a853"",""#fbbc04"")); ""color2"",""#e9e9e9""}), ""Completed ✓""))"),"")</f>
        <v/>
      </c>
      <c r="F4" s="82" t="str">
        <f>IFERROR(__xludf.DUMMYFUNCTION("IF(D4=""Not Relevant"", """",IF(A4=FALSE, SPARKLINE(I4:J4, {""charttype"",""bar""; ""max"",10; ""min"",0; ""color1"",IF(I4&gt;=7,""#34a853"",IF(I4&lt;=3,""#ff7900"",""#fbbc04"")); ""color2"",""#e9e9e9""}), ""Completed ✓""))"),"")</f>
        <v/>
      </c>
      <c r="G4" s="83">
        <v>4.0</v>
      </c>
      <c r="H4" s="83">
        <v>10.0</v>
      </c>
      <c r="I4" s="83">
        <v>8.0</v>
      </c>
      <c r="J4" s="83">
        <v>10.0</v>
      </c>
    </row>
    <row r="5">
      <c r="A5" s="90" t="b">
        <v>0</v>
      </c>
      <c r="B5" s="98" t="s">
        <v>121</v>
      </c>
      <c r="C5" s="99"/>
      <c r="D5" s="81" t="s">
        <v>57</v>
      </c>
      <c r="E5" s="82" t="str">
        <f>IFERROR(__xludf.DUMMYFUNCTION("IF(D5=""Not Relevant"", """",IF(A5=FALSE, SPARKLINE(G5:J5, {""charttype"",""bar""; ""max"",10; ""min"",0; ""color1"",IF(G5&gt;=7,""#ff7900"",IF(G5&lt;=3,""#34a853"",""#fbbc04"")); ""color2"",""#e9e9e9""}), ""Completed ✓""))"),"")</f>
        <v/>
      </c>
      <c r="F5" s="82" t="str">
        <f>IFERROR(__xludf.DUMMYFUNCTION("IF(D5=""Not Relevant"", """",IF(A5=FALSE, SPARKLINE(I5:J5, {""charttype"",""bar""; ""max"",10; ""min"",0; ""color1"",IF(I5&gt;=7,""#34a853"",IF(I5&lt;=3,""#ff7900"",""#fbbc04"")); ""color2"",""#e9e9e9""}), ""Completed ✓""))"),"")</f>
        <v/>
      </c>
      <c r="G5" s="83">
        <v>4.0</v>
      </c>
      <c r="H5" s="83">
        <v>10.0</v>
      </c>
      <c r="I5" s="83">
        <v>8.0</v>
      </c>
      <c r="J5" s="83">
        <v>10.0</v>
      </c>
    </row>
    <row r="6">
      <c r="A6" s="87" t="s">
        <v>122</v>
      </c>
      <c r="B6" s="88" t="s">
        <v>123</v>
      </c>
      <c r="G6" s="97"/>
    </row>
    <row r="7">
      <c r="A7" s="90" t="b">
        <v>0</v>
      </c>
      <c r="B7" s="98" t="s">
        <v>124</v>
      </c>
      <c r="C7" s="99"/>
      <c r="D7" s="81" t="s">
        <v>57</v>
      </c>
      <c r="E7" s="82" t="str">
        <f>IFERROR(__xludf.DUMMYFUNCTION("IF(D7=""Not Relevant"", """",IF(A7=FALSE, SPARKLINE(G7:J7, {""charttype"",""bar""; ""max"",10; ""min"",0; ""color1"",IF(G7&gt;=7,""#ff7900"",IF(G7&lt;=3,""#34a853"",""#fbbc04"")); ""color2"",""#e9e9e9""}), ""Completed ✓""))"),"")</f>
        <v/>
      </c>
      <c r="F7" s="82" t="str">
        <f>IFERROR(__xludf.DUMMYFUNCTION("IF(D7=""Not Relevant"", """",IF(A7=FALSE, SPARKLINE(I7:J7, {""charttype"",""bar""; ""max"",10; ""min"",0; ""color1"",IF(I7&gt;=7,""#34a853"",IF(I7&lt;=3,""#ff7900"",""#fbbc04"")); ""color2"",""#e9e9e9""}), ""Completed ✓""))"),"")</f>
        <v/>
      </c>
      <c r="G7" s="83">
        <v>5.0</v>
      </c>
      <c r="H7" s="83">
        <v>10.0</v>
      </c>
      <c r="I7" s="83">
        <v>9.0</v>
      </c>
      <c r="J7" s="83">
        <v>10.0</v>
      </c>
    </row>
    <row r="8">
      <c r="A8" s="90" t="b">
        <v>0</v>
      </c>
      <c r="B8" s="98" t="s">
        <v>125</v>
      </c>
      <c r="C8" s="80" t="s">
        <v>46</v>
      </c>
      <c r="D8" s="81" t="s">
        <v>57</v>
      </c>
      <c r="E8" s="82" t="str">
        <f>IFERROR(__xludf.DUMMYFUNCTION("IF(D8=""Not Relevant"", """",IF(A8=FALSE, SPARKLINE(G8:J8, {""charttype"",""bar""; ""max"",10; ""min"",0; ""color1"",IF(G8&gt;=7,""#ff7900"",IF(G8&lt;=3,""#34a853"",""#fbbc04"")); ""color2"",""#e9e9e9""}), ""Completed ✓""))"),"")</f>
        <v/>
      </c>
      <c r="F8" s="82" t="str">
        <f>IFERROR(__xludf.DUMMYFUNCTION("IF(D8=""Not Relevant"", """",IF(A8=FALSE, SPARKLINE(I8:J8, {""charttype"",""bar""; ""max"",10; ""min"",0; ""color1"",IF(I8&gt;=7,""#34a853"",IF(I8&lt;=3,""#ff7900"",""#fbbc04"")); ""color2"",""#e9e9e9""}), ""Completed ✓""))"),"")</f>
        <v/>
      </c>
      <c r="G8" s="83">
        <v>5.0</v>
      </c>
      <c r="H8" s="83">
        <v>10.0</v>
      </c>
      <c r="I8" s="83">
        <v>9.0</v>
      </c>
      <c r="J8" s="83">
        <v>10.0</v>
      </c>
    </row>
    <row r="9">
      <c r="A9" s="90" t="b">
        <v>0</v>
      </c>
      <c r="B9" s="98" t="s">
        <v>126</v>
      </c>
      <c r="C9" s="80" t="s">
        <v>46</v>
      </c>
      <c r="D9" s="81" t="s">
        <v>57</v>
      </c>
      <c r="E9" s="82" t="str">
        <f>IFERROR(__xludf.DUMMYFUNCTION("IF(D9=""Not Relevant"", """",IF(A9=FALSE, SPARKLINE(G9:J9, {""charttype"",""bar""; ""max"",10; ""min"",0; ""color1"",IF(G9&gt;=7,""#ff7900"",IF(G9&lt;=3,""#34a853"",""#fbbc04"")); ""color2"",""#e9e9e9""}), ""Completed ✓""))"),"")</f>
        <v/>
      </c>
      <c r="F9" s="82" t="str">
        <f>IFERROR(__xludf.DUMMYFUNCTION("IF(D9=""Not Relevant"", """",IF(A9=FALSE, SPARKLINE(I9:J9, {""charttype"",""bar""; ""max"",10; ""min"",0; ""color1"",IF(I9&gt;=7,""#34a853"",IF(I9&lt;=3,""#ff7900"",""#fbbc04"")); ""color2"",""#e9e9e9""}), ""Completed ✓""))"),"")</f>
        <v/>
      </c>
      <c r="G9" s="83">
        <v>3.0</v>
      </c>
      <c r="H9" s="83">
        <v>10.0</v>
      </c>
      <c r="I9" s="83">
        <v>7.0</v>
      </c>
      <c r="J9" s="83">
        <v>10.0</v>
      </c>
    </row>
    <row r="10">
      <c r="A10" s="87" t="s">
        <v>127</v>
      </c>
      <c r="B10" s="88" t="s">
        <v>128</v>
      </c>
      <c r="G10" s="97"/>
    </row>
    <row r="11">
      <c r="A11" s="90" t="b">
        <v>0</v>
      </c>
      <c r="B11" s="98" t="s">
        <v>129</v>
      </c>
      <c r="C11" s="80" t="s">
        <v>46</v>
      </c>
      <c r="D11" s="81" t="s">
        <v>57</v>
      </c>
      <c r="E11" s="82" t="str">
        <f>IFERROR(__xludf.DUMMYFUNCTION("IF(D11=""Not Relevant"", """",IF(A11=FALSE, SPARKLINE(G11:J11, {""charttype"",""bar""; ""max"",10; ""min"",0; ""color1"",IF(G11&gt;=7,""#ff7900"",IF(G11&lt;=3,""#34a853"",""#fbbc04"")); ""color2"",""#e9e9e9""}), ""Completed ✓""))"),"")</f>
        <v/>
      </c>
      <c r="F11" s="82" t="str">
        <f>IFERROR(__xludf.DUMMYFUNCTION("IF(D11=""Not Relevant"", """",IF(A11=FALSE, SPARKLINE(I11:J11, {""charttype"",""bar""; ""max"",10; ""min"",0; ""color1"",IF(I11&gt;=7,""#34a853"",IF(I11&lt;=3,""#ff7900"",""#fbbc04"")); ""color2"",""#e9e9e9""}), ""Completed ✓""))"),"")</f>
        <v/>
      </c>
      <c r="G11" s="83">
        <v>7.0</v>
      </c>
      <c r="H11" s="83">
        <v>10.0</v>
      </c>
      <c r="I11" s="83">
        <v>9.0</v>
      </c>
      <c r="J11" s="83">
        <v>10.0</v>
      </c>
    </row>
    <row r="12">
      <c r="A12" s="90" t="b">
        <v>0</v>
      </c>
      <c r="B12" s="98" t="s">
        <v>130</v>
      </c>
      <c r="C12" s="80" t="s">
        <v>46</v>
      </c>
      <c r="D12" s="81" t="s">
        <v>57</v>
      </c>
      <c r="E12" s="82" t="str">
        <f>IFERROR(__xludf.DUMMYFUNCTION("IF(D12=""Not Relevant"", """",IF(A12=FALSE, SPARKLINE(G12:J12, {""charttype"",""bar""; ""max"",10; ""min"",0; ""color1"",IF(G12&gt;=7,""#ff7900"",IF(G12&lt;=3,""#34a853"",""#fbbc04"")); ""color2"",""#e9e9e9""}), ""Completed ✓""))"),"")</f>
        <v/>
      </c>
      <c r="F12" s="82" t="str">
        <f>IFERROR(__xludf.DUMMYFUNCTION("IF(D12=""Not Relevant"", """",IF(A12=FALSE, SPARKLINE(I12:J12, {""charttype"",""bar""; ""max"",10; ""min"",0; ""color1"",IF(I12&gt;=7,""#34a853"",IF(I12&lt;=3,""#ff7900"",""#fbbc04"")); ""color2"",""#e9e9e9""}), ""Completed ✓""))"),"")</f>
        <v/>
      </c>
      <c r="G12" s="83">
        <v>6.0</v>
      </c>
      <c r="H12" s="83">
        <v>10.0</v>
      </c>
      <c r="I12" s="83">
        <v>9.0</v>
      </c>
      <c r="J12" s="83">
        <v>10.0</v>
      </c>
    </row>
    <row r="13">
      <c r="A13" s="90" t="b">
        <v>0</v>
      </c>
      <c r="B13" s="98" t="s">
        <v>131</v>
      </c>
      <c r="C13" s="99"/>
      <c r="D13" s="81" t="s">
        <v>57</v>
      </c>
      <c r="E13" s="82" t="str">
        <f>IFERROR(__xludf.DUMMYFUNCTION("IF(D13=""Not Relevant"", """",IF(A13=FALSE, SPARKLINE(G13:J13, {""charttype"",""bar""; ""max"",10; ""min"",0; ""color1"",IF(G13&gt;=7,""#ff7900"",IF(G13&lt;=3,""#34a853"",""#fbbc04"")); ""color2"",""#e9e9e9""}), ""Completed ✓""))"),"")</f>
        <v/>
      </c>
      <c r="F13" s="82" t="str">
        <f>IFERROR(__xludf.DUMMYFUNCTION("IF(D13=""Not Relevant"", """",IF(A13=FALSE, SPARKLINE(I13:J13, {""charttype"",""bar""; ""max"",10; ""min"",0; ""color1"",IF(I13&gt;=7,""#34a853"",IF(I13&lt;=3,""#ff7900"",""#fbbc04"")); ""color2"",""#e9e9e9""}), ""Completed ✓""))"),"")</f>
        <v/>
      </c>
      <c r="G13" s="83">
        <v>4.0</v>
      </c>
      <c r="H13" s="83">
        <v>10.0</v>
      </c>
      <c r="I13" s="83">
        <v>8.0</v>
      </c>
      <c r="J13" s="83">
        <v>10.0</v>
      </c>
    </row>
    <row r="14">
      <c r="A14" s="87" t="s">
        <v>13</v>
      </c>
      <c r="B14" s="88" t="s">
        <v>132</v>
      </c>
      <c r="G14" s="97"/>
    </row>
    <row r="15">
      <c r="A15" s="90" t="b">
        <v>0</v>
      </c>
      <c r="B15" s="98" t="s">
        <v>133</v>
      </c>
      <c r="C15" s="80" t="s">
        <v>46</v>
      </c>
      <c r="D15" s="81" t="s">
        <v>57</v>
      </c>
      <c r="E15" s="82" t="str">
        <f>IFERROR(__xludf.DUMMYFUNCTION("IF(D15=""Not Relevant"", """",IF(A15=FALSE, SPARKLINE(G15:J15, {""charttype"",""bar""; ""max"",10; ""min"",0; ""color1"",IF(G15&gt;=7,""#ff7900"",IF(G15&lt;=3,""#34a853"",""#fbbc04"")); ""color2"",""#e9e9e9""}), ""Completed ✓""))"),"")</f>
        <v/>
      </c>
      <c r="F15" s="82" t="str">
        <f>IFERROR(__xludf.DUMMYFUNCTION("IF(D15=""Not Relevant"", """",IF(A15=FALSE, SPARKLINE(I15:J15, {""charttype"",""bar""; ""max"",10; ""min"",0; ""color1"",IF(I15&gt;=7,""#34a853"",IF(I15&lt;=3,""#ff7900"",""#fbbc04"")); ""color2"",""#e9e9e9""}), ""Completed ✓""))"),"")</f>
        <v/>
      </c>
      <c r="G15" s="83">
        <v>6.0</v>
      </c>
      <c r="H15" s="83">
        <v>10.0</v>
      </c>
      <c r="I15" s="83">
        <v>8.0</v>
      </c>
      <c r="J15" s="83">
        <v>10.0</v>
      </c>
    </row>
    <row r="16">
      <c r="A16" s="90" t="b">
        <v>0</v>
      </c>
      <c r="B16" s="98" t="s">
        <v>134</v>
      </c>
      <c r="C16" s="80" t="s">
        <v>46</v>
      </c>
      <c r="D16" s="81" t="s">
        <v>57</v>
      </c>
      <c r="E16" s="82" t="str">
        <f>IFERROR(__xludf.DUMMYFUNCTION("IF(D16=""Not Relevant"", """",IF(A16=FALSE, SPARKLINE(G16:J16, {""charttype"",""bar""; ""max"",10; ""min"",0; ""color1"",IF(G16&gt;=7,""#ff7900"",IF(G16&lt;=3,""#34a853"",""#fbbc04"")); ""color2"",""#e9e9e9""}), ""Completed ✓""))"),"")</f>
        <v/>
      </c>
      <c r="F16" s="82" t="str">
        <f>IFERROR(__xludf.DUMMYFUNCTION("IF(D16=""Not Relevant"", """",IF(A16=FALSE, SPARKLINE(I16:J16, {""charttype"",""bar""; ""max"",10; ""min"",0; ""color1"",IF(I16&gt;=7,""#34a853"",IF(I16&lt;=3,""#ff7900"",""#fbbc04"")); ""color2"",""#e9e9e9""}), ""Completed ✓""))"),"")</f>
        <v/>
      </c>
      <c r="G16" s="83">
        <v>6.0</v>
      </c>
      <c r="H16" s="83">
        <v>10.0</v>
      </c>
      <c r="I16" s="83">
        <v>8.0</v>
      </c>
      <c r="J16" s="83">
        <v>10.0</v>
      </c>
    </row>
    <row r="17">
      <c r="A17" s="90" t="b">
        <v>0</v>
      </c>
      <c r="B17" s="98" t="s">
        <v>135</v>
      </c>
      <c r="C17" s="80" t="s">
        <v>46</v>
      </c>
      <c r="D17" s="81" t="s">
        <v>57</v>
      </c>
      <c r="E17" s="82" t="str">
        <f>IFERROR(__xludf.DUMMYFUNCTION("IF(D17=""Not Relevant"", """",IF(A17=FALSE, SPARKLINE(G17:J17, {""charttype"",""bar""; ""max"",10; ""min"",0; ""color1"",IF(G17&gt;=7,""#ff7900"",IF(G17&lt;=3,""#34a853"",""#fbbc04"")); ""color2"",""#e9e9e9""}), ""Completed ✓""))"),"")</f>
        <v/>
      </c>
      <c r="F17" s="82" t="str">
        <f>IFERROR(__xludf.DUMMYFUNCTION("IF(D17=""Not Relevant"", """",IF(A17=FALSE, SPARKLINE(I17:J17, {""charttype"",""bar""; ""max"",10; ""min"",0; ""color1"",IF(I17&gt;=7,""#34a853"",IF(I17&lt;=3,""#ff7900"",""#fbbc04"")); ""color2"",""#e9e9e9""}), ""Completed ✓""))"),"")</f>
        <v/>
      </c>
      <c r="G17" s="83">
        <v>4.0</v>
      </c>
      <c r="H17" s="83">
        <v>10.0</v>
      </c>
      <c r="I17" s="83">
        <v>8.0</v>
      </c>
      <c r="J17" s="83">
        <v>10.0</v>
      </c>
    </row>
    <row r="18">
      <c r="A18" s="87" t="s">
        <v>136</v>
      </c>
      <c r="B18" s="88" t="s">
        <v>137</v>
      </c>
      <c r="G18" s="97"/>
    </row>
    <row r="19">
      <c r="A19" s="90" t="b">
        <v>0</v>
      </c>
      <c r="B19" s="98" t="s">
        <v>138</v>
      </c>
      <c r="C19" s="99"/>
      <c r="D19" s="81" t="s">
        <v>57</v>
      </c>
      <c r="E19" s="82" t="str">
        <f>IFERROR(__xludf.DUMMYFUNCTION("IF(D19=""Not Relevant"", """",IF(A19=FALSE, SPARKLINE(G19:J19, {""charttype"",""bar""; ""max"",10; ""min"",0; ""color1"",IF(G19&gt;=7,""#ff7900"",IF(G19&lt;=3,""#34a853"",""#fbbc04"")); ""color2"",""#e9e9e9""}), ""Completed ✓""))"),"")</f>
        <v/>
      </c>
      <c r="F19" s="82" t="str">
        <f>IFERROR(__xludf.DUMMYFUNCTION("IF(D19=""Not Relevant"", """",IF(A19=FALSE, SPARKLINE(I19:J19, {""charttype"",""bar""; ""max"",10; ""min"",0; ""color1"",IF(I19&gt;=7,""#34a853"",IF(I19&lt;=3,""#ff7900"",""#fbbc04"")); ""color2"",""#e9e9e9""}), ""Completed ✓""))"),"")</f>
        <v/>
      </c>
      <c r="G19" s="83">
        <v>4.0</v>
      </c>
      <c r="H19" s="83">
        <v>10.0</v>
      </c>
      <c r="I19" s="83">
        <v>9.0</v>
      </c>
      <c r="J19" s="83">
        <v>10.0</v>
      </c>
    </row>
    <row r="20">
      <c r="A20" s="90" t="b">
        <v>0</v>
      </c>
      <c r="B20" s="98" t="s">
        <v>139</v>
      </c>
      <c r="C20" s="99"/>
      <c r="D20" s="81" t="s">
        <v>57</v>
      </c>
      <c r="E20" s="82" t="str">
        <f>IFERROR(__xludf.DUMMYFUNCTION("IF(D20=""Not Relevant"", """",IF(A20=FALSE, SPARKLINE(G20:J20, {""charttype"",""bar""; ""max"",10; ""min"",0; ""color1"",IF(G20&gt;=7,""#ff7900"",IF(G20&lt;=3,""#34a853"",""#fbbc04"")); ""color2"",""#e9e9e9""}), ""Completed ✓""))"),"")</f>
        <v/>
      </c>
      <c r="F20" s="82" t="str">
        <f>IFERROR(__xludf.DUMMYFUNCTION("IF(D20=""Not Relevant"", """",IF(A20=FALSE, SPARKLINE(I20:J20, {""charttype"",""bar""; ""max"",10; ""min"",0; ""color1"",IF(I20&gt;=7,""#34a853"",IF(I20&lt;=3,""#ff7900"",""#fbbc04"")); ""color2"",""#e9e9e9""}), ""Completed ✓""))"),"")</f>
        <v/>
      </c>
      <c r="G20" s="83">
        <v>5.0</v>
      </c>
      <c r="H20" s="83">
        <v>10.0</v>
      </c>
      <c r="I20" s="83">
        <v>9.0</v>
      </c>
      <c r="J20" s="83">
        <v>10.0</v>
      </c>
    </row>
    <row r="21">
      <c r="A21" s="90" t="b">
        <v>0</v>
      </c>
      <c r="B21" s="98" t="s">
        <v>140</v>
      </c>
      <c r="C21" s="80" t="s">
        <v>46</v>
      </c>
      <c r="D21" s="81" t="s">
        <v>57</v>
      </c>
      <c r="E21" s="82" t="str">
        <f>IFERROR(__xludf.DUMMYFUNCTION("IF(D21=""Not Relevant"", """",IF(A21=FALSE, SPARKLINE(G21:J21, {""charttype"",""bar""; ""max"",10; ""min"",0; ""color1"",IF(G21&gt;=7,""#ff7900"",IF(G21&lt;=3,""#34a853"",""#fbbc04"")); ""color2"",""#e9e9e9""}), ""Completed ✓""))"),"")</f>
        <v/>
      </c>
      <c r="F21" s="82" t="str">
        <f>IFERROR(__xludf.DUMMYFUNCTION("IF(D21=""Not Relevant"", """",IF(A21=FALSE, SPARKLINE(I21:J21, {""charttype"",""bar""; ""max"",10; ""min"",0; ""color1"",IF(I21&gt;=7,""#34a853"",IF(I21&lt;=3,""#ff7900"",""#fbbc04"")); ""color2"",""#e9e9e9""}), ""Completed ✓""))"),"")</f>
        <v/>
      </c>
      <c r="G21" s="83">
        <v>5.0</v>
      </c>
      <c r="H21" s="83">
        <v>10.0</v>
      </c>
      <c r="I21" s="83">
        <v>9.0</v>
      </c>
      <c r="J21" s="83">
        <v>10.0</v>
      </c>
    </row>
  </sheetData>
  <mergeCells count="10">
    <mergeCell ref="B14:F14"/>
    <mergeCell ref="B18:F18"/>
    <mergeCell ref="G18:J18"/>
    <mergeCell ref="B2:F2"/>
    <mergeCell ref="G2:J2"/>
    <mergeCell ref="B6:F6"/>
    <mergeCell ref="G6:J6"/>
    <mergeCell ref="B10:F10"/>
    <mergeCell ref="G10:J10"/>
    <mergeCell ref="G14:J14"/>
  </mergeCells>
  <conditionalFormatting sqref="A3:D5 E3:F5 A7:D9 E7:F9 A11:D13 E11:F13 A15:D17 E15:F17 A19:D21 E19:F21">
    <cfRule type="expression" dxfId="0" priority="1">
      <formula>or($D3="Not Relevant")</formula>
    </cfRule>
  </conditionalFormatting>
  <conditionalFormatting sqref="A3:D5 E3:F5 A7:D9 E7:F9 A11:D13 E11:F13 A15:D17 E15:F17 A19:D21 E19:F21">
    <cfRule type="expression" dxfId="1" priority="2">
      <formula>$A3=true</formula>
    </cfRule>
  </conditionalFormatting>
  <conditionalFormatting sqref="A3:B5 D3:D5 A7:B9 D7:D9 A11:B13 D11:D13 A15:B17 D15:D17 A19:B21 D19:D21">
    <cfRule type="expression" dxfId="2" priority="3">
      <formula>or($D3="High Priority")</formula>
    </cfRule>
  </conditionalFormatting>
  <conditionalFormatting sqref="A3:D5 A7:D9 A11:D13 A15:D17 A19:D21">
    <cfRule type="expression" dxfId="3" priority="4">
      <formula>or($D3="Low Priority")</formula>
    </cfRule>
  </conditionalFormatting>
  <conditionalFormatting sqref="B3:B5 D3:D5 B7:B9 D7:D9 B11:B13 D11:D13 B15:B17 D15:D17 B19:B21 D19:D21">
    <cfRule type="expression" dxfId="4" priority="5">
      <formula>or($D3="Relevant")</formula>
    </cfRule>
  </conditionalFormatting>
  <conditionalFormatting sqref="A3:A5 A7:A9 A11:A13 A15:A17 A19:A21">
    <cfRule type="notContainsBlanks" dxfId="5" priority="6">
      <formula>LEN(TRIM(A3))&gt;0</formula>
    </cfRule>
  </conditionalFormatting>
  <dataValidations>
    <dataValidation type="list" allowBlank="1" showErrorMessage="1" sqref="D3:D5 D7:D9 D11:D13 D15:D17 D19:D21">
      <formula1>"Relevant,High Priority,Low Priority,Not Relevant"</formula1>
    </dataValidation>
  </dataValidations>
  <hyperlinks>
    <hyperlink r:id="rId1" ref="C8"/>
    <hyperlink r:id="rId2" ref="C9"/>
    <hyperlink r:id="rId3" ref="C11"/>
    <hyperlink r:id="rId4" ref="C12"/>
    <hyperlink r:id="rId5" ref="C15"/>
    <hyperlink r:id="rId6" ref="C16"/>
    <hyperlink r:id="rId7" ref="C17"/>
    <hyperlink r:id="rId8" ref="C21"/>
  </hyperlinks>
  <drawing r:id="rId9"/>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88"/>
    <col customWidth="1" min="2" max="2" width="91.63"/>
    <col customWidth="1" min="4" max="4" width="15.75"/>
    <col customWidth="1" min="5" max="6" width="14.0"/>
    <col hidden="1" min="7" max="8" width="12.63"/>
    <col customWidth="1" hidden="1" min="9" max="9" width="14.0"/>
    <col hidden="1" min="10" max="10" width="12.63"/>
  </cols>
  <sheetData>
    <row r="1" ht="30.0" customHeight="1">
      <c r="A1" s="85" t="s">
        <v>141</v>
      </c>
      <c r="B1" s="86" t="s">
        <v>142</v>
      </c>
      <c r="C1" s="100" t="s">
        <v>46</v>
      </c>
      <c r="D1" s="100" t="s">
        <v>47</v>
      </c>
      <c r="E1" s="100" t="s">
        <v>48</v>
      </c>
      <c r="F1" s="100" t="s">
        <v>86</v>
      </c>
      <c r="G1" s="96" t="s">
        <v>50</v>
      </c>
      <c r="H1" s="96" t="s">
        <v>51</v>
      </c>
      <c r="I1" s="96" t="s">
        <v>52</v>
      </c>
      <c r="J1" s="96" t="s">
        <v>53</v>
      </c>
    </row>
    <row r="2">
      <c r="A2" s="87" t="s">
        <v>143</v>
      </c>
      <c r="B2" s="88" t="s">
        <v>144</v>
      </c>
      <c r="G2" s="97"/>
    </row>
    <row r="3">
      <c r="A3" s="90" t="b">
        <v>0</v>
      </c>
      <c r="B3" s="101" t="s">
        <v>145</v>
      </c>
      <c r="C3" s="80" t="s">
        <v>46</v>
      </c>
      <c r="D3" s="81" t="s">
        <v>57</v>
      </c>
      <c r="E3" s="102" t="str">
        <f>IFERROR(__xludf.DUMMYFUNCTION("IF(D3=""Not Relevant"", """",IF(A3=FALSE, SPARKLINE(G3:J3, {""charttype"",""bar""; ""max"",10; ""min"",0; ""color1"",IF(G3&gt;=7,""#ff7900"",IF(G3&lt;=3,""#34a853"",""#fbbc04"")); ""color2"",""#e9e9e9""}), ""Completed ✓""))"),"")</f>
        <v/>
      </c>
      <c r="F3" s="102" t="str">
        <f>IFERROR(__xludf.DUMMYFUNCTION("IF(D3=""Not Relevant"", """",IF(A3=FALSE, SPARKLINE(I3:J3, {""charttype"",""bar""; ""max"",10; ""min"",0; ""color1"",IF(I3&gt;=7,""#34a853"",IF(I3&lt;=3,""#ff7900"",""#fbbc04"")); ""color2"",""#e9e9e9""}), ""Completed ✓""))"),"")</f>
        <v/>
      </c>
      <c r="G3" s="83">
        <v>7.0</v>
      </c>
      <c r="H3" s="83">
        <v>10.0</v>
      </c>
      <c r="I3" s="83">
        <v>10.0</v>
      </c>
      <c r="J3" s="83">
        <v>10.0</v>
      </c>
    </row>
    <row r="4">
      <c r="A4" s="90" t="b">
        <v>0</v>
      </c>
      <c r="B4" s="101" t="s">
        <v>146</v>
      </c>
      <c r="C4" s="80" t="s">
        <v>46</v>
      </c>
      <c r="D4" s="81" t="s">
        <v>57</v>
      </c>
      <c r="E4" s="102" t="str">
        <f>IFERROR(__xludf.DUMMYFUNCTION("IF(D4=""Not Relevant"", """",IF(A4=FALSE, SPARKLINE(G4:J4, {""charttype"",""bar""; ""max"",10; ""min"",0; ""color1"",IF(G4&gt;=7,""#ff7900"",IF(G4&lt;=3,""#34a853"",""#fbbc04"")); ""color2"",""#e9e9e9""}), ""Completed ✓""))"),"")</f>
        <v/>
      </c>
      <c r="F4" s="102" t="str">
        <f>IFERROR(__xludf.DUMMYFUNCTION("IF(D4=""Not Relevant"", """",IF(A4=FALSE, SPARKLINE(I4:J4, {""charttype"",""bar""; ""max"",10; ""min"",0; ""color1"",IF(I4&gt;=7,""#34a853"",IF(I4&lt;=3,""#ff7900"",""#fbbc04"")); ""color2"",""#e9e9e9""}), ""Completed ✓""))"),"")</f>
        <v/>
      </c>
      <c r="G4" s="83">
        <v>4.0</v>
      </c>
      <c r="H4" s="83">
        <v>10.0</v>
      </c>
      <c r="I4" s="83">
        <v>8.0</v>
      </c>
      <c r="J4" s="83">
        <v>10.0</v>
      </c>
    </row>
    <row r="5">
      <c r="A5" s="90" t="b">
        <v>0</v>
      </c>
      <c r="B5" s="101" t="s">
        <v>147</v>
      </c>
      <c r="C5" s="103"/>
      <c r="D5" s="81" t="s">
        <v>57</v>
      </c>
      <c r="E5" s="102" t="str">
        <f>IFERROR(__xludf.DUMMYFUNCTION("IF(D5=""Not Relevant"", """",IF(A5=FALSE, SPARKLINE(G5:J5, {""charttype"",""bar""; ""max"",10; ""min"",0; ""color1"",IF(G5&gt;=7,""#ff7900"",IF(G5&lt;=3,""#34a853"",""#fbbc04"")); ""color2"",""#e9e9e9""}), ""Completed ✓""))"),"")</f>
        <v/>
      </c>
      <c r="F5" s="102" t="str">
        <f>IFERROR(__xludf.DUMMYFUNCTION("IF(D5=""Not Relevant"", """",IF(A5=FALSE, SPARKLINE(I5:J5, {""charttype"",""bar""; ""max"",10; ""min"",0; ""color1"",IF(I5&gt;=7,""#34a853"",IF(I5&lt;=3,""#ff7900"",""#fbbc04"")); ""color2"",""#e9e9e9""}), ""Completed ✓""))"),"")</f>
        <v/>
      </c>
      <c r="G5" s="83">
        <v>5.0</v>
      </c>
      <c r="H5" s="83">
        <v>10.0</v>
      </c>
      <c r="I5" s="83">
        <v>10.0</v>
      </c>
      <c r="J5" s="83">
        <v>10.0</v>
      </c>
    </row>
    <row r="6">
      <c r="A6" s="90" t="b">
        <v>0</v>
      </c>
      <c r="B6" s="101" t="s">
        <v>148</v>
      </c>
      <c r="C6" s="80" t="s">
        <v>46</v>
      </c>
      <c r="D6" s="81" t="s">
        <v>57</v>
      </c>
      <c r="E6" s="102" t="str">
        <f>IFERROR(__xludf.DUMMYFUNCTION("IF(D6=""Not Relevant"", """",IF(A6=FALSE, SPARKLINE(G6:J6, {""charttype"",""bar""; ""max"",10; ""min"",0; ""color1"",IF(G6&gt;=7,""#ff7900"",IF(G6&lt;=3,""#34a853"",""#fbbc04"")); ""color2"",""#e9e9e9""}), ""Completed ✓""))"),"")</f>
        <v/>
      </c>
      <c r="F6" s="102" t="str">
        <f>IFERROR(__xludf.DUMMYFUNCTION("IF(D6=""Not Relevant"", """",IF(A6=FALSE, SPARKLINE(I6:J6, {""charttype"",""bar""; ""max"",10; ""min"",0; ""color1"",IF(I6&gt;=7,""#34a853"",IF(I6&lt;=3,""#ff7900"",""#fbbc04"")); ""color2"",""#e9e9e9""}), ""Completed ✓""))"),"")</f>
        <v/>
      </c>
      <c r="G6" s="83">
        <v>5.0</v>
      </c>
      <c r="H6" s="83">
        <v>10.0</v>
      </c>
      <c r="I6" s="83">
        <v>10.0</v>
      </c>
      <c r="J6" s="83">
        <v>10.0</v>
      </c>
    </row>
    <row r="7">
      <c r="A7" s="87" t="s">
        <v>149</v>
      </c>
      <c r="B7" s="88" t="s">
        <v>150</v>
      </c>
      <c r="G7" s="97"/>
    </row>
    <row r="8">
      <c r="A8" s="90" t="b">
        <v>0</v>
      </c>
      <c r="B8" s="101" t="s">
        <v>151</v>
      </c>
      <c r="C8" s="80" t="s">
        <v>46</v>
      </c>
      <c r="D8" s="81" t="s">
        <v>57</v>
      </c>
      <c r="E8" s="102" t="str">
        <f>IFERROR(__xludf.DUMMYFUNCTION("IF(D8=""Not Relevant"", """",IF(A8=FALSE, SPARKLINE(G8:J8, {""charttype"",""bar""; ""max"",10; ""min"",0; ""color1"",IF(G8&gt;=7,""#ff7900"",IF(G8&lt;=3,""#34a853"",""#fbbc04"")); ""color2"",""#e9e9e9""}), ""Completed ✓""))"),"")</f>
        <v/>
      </c>
      <c r="F8" s="102" t="str">
        <f>IFERROR(__xludf.DUMMYFUNCTION("IF(D8=""Not Relevant"", """",IF(A8=FALSE, SPARKLINE(I8:J8, {""charttype"",""bar""; ""max"",10; ""min"",0; ""color1"",IF(I8&gt;=7,""#34a853"",IF(I8&lt;=3,""#ff7900"",""#fbbc04"")); ""color2"",""#e9e9e9""}), ""Completed ✓""))"),"")</f>
        <v/>
      </c>
      <c r="G8" s="83">
        <v>7.0</v>
      </c>
      <c r="H8" s="83">
        <v>10.0</v>
      </c>
      <c r="I8" s="83">
        <v>10.0</v>
      </c>
      <c r="J8" s="83">
        <v>10.0</v>
      </c>
    </row>
    <row r="9">
      <c r="A9" s="90" t="b">
        <v>0</v>
      </c>
      <c r="B9" s="101" t="s">
        <v>152</v>
      </c>
      <c r="C9" s="103"/>
      <c r="D9" s="81" t="s">
        <v>57</v>
      </c>
      <c r="E9" s="102" t="str">
        <f>IFERROR(__xludf.DUMMYFUNCTION("IF(D9=""Not Relevant"", """",IF(A9=FALSE, SPARKLINE(G9:J9, {""charttype"",""bar""; ""max"",10; ""min"",0; ""color1"",IF(G9&gt;=7,""#ff7900"",IF(G9&lt;=3,""#34a853"",""#fbbc04"")); ""color2"",""#e9e9e9""}), ""Completed ✓""))"),"")</f>
        <v/>
      </c>
      <c r="F9" s="102" t="str">
        <f>IFERROR(__xludf.DUMMYFUNCTION("IF(D9=""Not Relevant"", """",IF(A9=FALSE, SPARKLINE(I9:J9, {""charttype"",""bar""; ""max"",10; ""min"",0; ""color1"",IF(I9&gt;=7,""#34a853"",IF(I9&lt;=3,""#ff7900"",""#fbbc04"")); ""color2"",""#e9e9e9""}), ""Completed ✓""))"),"")</f>
        <v/>
      </c>
      <c r="G9" s="83">
        <v>6.0</v>
      </c>
      <c r="H9" s="83">
        <v>10.0</v>
      </c>
      <c r="I9" s="83">
        <v>8.0</v>
      </c>
      <c r="J9" s="83">
        <v>10.0</v>
      </c>
    </row>
    <row r="10">
      <c r="A10" s="90" t="b">
        <v>0</v>
      </c>
      <c r="B10" s="101" t="s">
        <v>153</v>
      </c>
      <c r="C10" s="103"/>
      <c r="D10" s="81" t="s">
        <v>57</v>
      </c>
      <c r="E10" s="102" t="str">
        <f>IFERROR(__xludf.DUMMYFUNCTION("IF(D10=""Not Relevant"", """",IF(A10=FALSE, SPARKLINE(G10:J10, {""charttype"",""bar""; ""max"",10; ""min"",0; ""color1"",IF(G10&gt;=7,""#ff7900"",IF(G10&lt;=3,""#34a853"",""#fbbc04"")); ""color2"",""#e9e9e9""}), ""Completed ✓""))"),"")</f>
        <v/>
      </c>
      <c r="F10" s="102" t="str">
        <f>IFERROR(__xludf.DUMMYFUNCTION("IF(D10=""Not Relevant"", """",IF(A10=FALSE, SPARKLINE(I10:J10, {""charttype"",""bar""; ""max"",10; ""min"",0; ""color1"",IF(I10&gt;=7,""#34a853"",IF(I10&lt;=3,""#ff7900"",""#fbbc04"")); ""color2"",""#e9e9e9""}), ""Completed ✓""))"),"")</f>
        <v/>
      </c>
      <c r="G10" s="83">
        <v>4.0</v>
      </c>
      <c r="H10" s="83">
        <v>10.0</v>
      </c>
      <c r="I10" s="83">
        <v>7.0</v>
      </c>
      <c r="J10" s="83">
        <v>10.0</v>
      </c>
    </row>
    <row r="11">
      <c r="A11" s="87" t="s">
        <v>154</v>
      </c>
      <c r="B11" s="88" t="s">
        <v>155</v>
      </c>
      <c r="G11" s="97"/>
    </row>
    <row r="12">
      <c r="A12" s="90" t="b">
        <v>0</v>
      </c>
      <c r="B12" s="101" t="s">
        <v>156</v>
      </c>
      <c r="C12" s="80" t="s">
        <v>46</v>
      </c>
      <c r="D12" s="81" t="s">
        <v>57</v>
      </c>
      <c r="E12" s="102" t="str">
        <f>IFERROR(__xludf.DUMMYFUNCTION("IF(D12=""Not Relevant"", """",IF(A12=FALSE, SPARKLINE(G12:J12, {""charttype"",""bar""; ""max"",10; ""min"",0; ""color1"",IF(G12&gt;=7,""#ff7900"",IF(G12&lt;=3,""#34a853"",""#fbbc04"")); ""color2"",""#e9e9e9""}), ""Completed ✓""))"),"")</f>
        <v/>
      </c>
      <c r="F12" s="102" t="str">
        <f>IFERROR(__xludf.DUMMYFUNCTION("IF(D12=""Not Relevant"", """",IF(A12=FALSE, SPARKLINE(I12:J12, {""charttype"",""bar""; ""max"",10; ""min"",0; ""color1"",IF(I12&gt;=7,""#34a853"",IF(I12&lt;=3,""#ff7900"",""#fbbc04"")); ""color2"",""#e9e9e9""}), ""Completed ✓""))"),"")</f>
        <v/>
      </c>
      <c r="G12" s="83">
        <v>4.0</v>
      </c>
      <c r="H12" s="83">
        <v>10.0</v>
      </c>
      <c r="I12" s="83">
        <v>8.0</v>
      </c>
      <c r="J12" s="83">
        <v>10.0</v>
      </c>
    </row>
    <row r="13">
      <c r="A13" s="90" t="b">
        <v>0</v>
      </c>
      <c r="B13" s="101" t="s">
        <v>157</v>
      </c>
      <c r="C13" s="103"/>
      <c r="D13" s="81" t="s">
        <v>57</v>
      </c>
      <c r="E13" s="102" t="str">
        <f>IFERROR(__xludf.DUMMYFUNCTION("IF(D13=""Not Relevant"", """",IF(A13=FALSE, SPARKLINE(G13:J13, {""charttype"",""bar""; ""max"",10; ""min"",0; ""color1"",IF(G13&gt;=7,""#ff7900"",IF(G13&lt;=3,""#34a853"",""#fbbc04"")); ""color2"",""#e9e9e9""}), ""Completed ✓""))"),"")</f>
        <v/>
      </c>
      <c r="F13" s="102" t="str">
        <f>IFERROR(__xludf.DUMMYFUNCTION("IF(D13=""Not Relevant"", """",IF(A13=FALSE, SPARKLINE(I13:J13, {""charttype"",""bar""; ""max"",10; ""min"",0; ""color1"",IF(I13&gt;=7,""#34a853"",IF(I13&lt;=3,""#ff7900"",""#fbbc04"")); ""color2"",""#e9e9e9""}), ""Completed ✓""))"),"")</f>
        <v/>
      </c>
      <c r="G13" s="83">
        <v>7.0</v>
      </c>
      <c r="H13" s="83">
        <v>10.0</v>
      </c>
      <c r="I13" s="83">
        <v>9.0</v>
      </c>
      <c r="J13" s="83">
        <v>10.0</v>
      </c>
    </row>
    <row r="14">
      <c r="A14" s="87" t="s">
        <v>158</v>
      </c>
      <c r="B14" s="88" t="s">
        <v>159</v>
      </c>
      <c r="G14" s="97"/>
    </row>
    <row r="15">
      <c r="A15" s="90" t="b">
        <v>0</v>
      </c>
      <c r="B15" s="101" t="s">
        <v>160</v>
      </c>
      <c r="C15" s="80" t="s">
        <v>46</v>
      </c>
      <c r="D15" s="81" t="s">
        <v>57</v>
      </c>
      <c r="E15" s="102" t="str">
        <f>IFERROR(__xludf.DUMMYFUNCTION("IF(D15=""Not Relevant"", """",IF(A15=FALSE, SPARKLINE(G15:J15, {""charttype"",""bar""; ""max"",10; ""min"",0; ""color1"",IF(G15&gt;=7,""#ff7900"",IF(G15&lt;=3,""#34a853"",""#fbbc04"")); ""color2"",""#e9e9e9""}), ""Completed ✓""))"),"")</f>
        <v/>
      </c>
      <c r="F15" s="102" t="str">
        <f>IFERROR(__xludf.DUMMYFUNCTION("IF(D15=""Not Relevant"", """",IF(A15=FALSE, SPARKLINE(I15:J15, {""charttype"",""bar""; ""max"",10; ""min"",0; ""color1"",IF(I15&gt;=7,""#34a853"",IF(I15&lt;=3,""#ff7900"",""#fbbc04"")); ""color2"",""#e9e9e9""}), ""Completed ✓""))"),"")</f>
        <v/>
      </c>
      <c r="G15" s="83">
        <v>3.0</v>
      </c>
      <c r="H15" s="83">
        <v>10.0</v>
      </c>
      <c r="I15" s="83">
        <v>8.0</v>
      </c>
      <c r="J15" s="83">
        <v>10.0</v>
      </c>
    </row>
    <row r="16">
      <c r="A16" s="90" t="b">
        <v>0</v>
      </c>
      <c r="B16" s="101" t="s">
        <v>161</v>
      </c>
      <c r="C16" s="103"/>
      <c r="D16" s="81" t="s">
        <v>57</v>
      </c>
      <c r="E16" s="102" t="str">
        <f>IFERROR(__xludf.DUMMYFUNCTION("IF(D16=""Not Relevant"", """",IF(A16=FALSE, SPARKLINE(G16:J16, {""charttype"",""bar""; ""max"",10; ""min"",0; ""color1"",IF(G16&gt;=7,""#ff7900"",IF(G16&lt;=3,""#34a853"",""#fbbc04"")); ""color2"",""#e9e9e9""}), ""Completed ✓""))"),"")</f>
        <v/>
      </c>
      <c r="F16" s="102" t="str">
        <f>IFERROR(__xludf.DUMMYFUNCTION("IF(D16=""Not Relevant"", """",IF(A16=FALSE, SPARKLINE(I16:J16, {""charttype"",""bar""; ""max"",10; ""min"",0; ""color1"",IF(I16&gt;=7,""#34a853"",IF(I16&lt;=3,""#ff7900"",""#fbbc04"")); ""color2"",""#e9e9e9""}), ""Completed ✓""))"),"")</f>
        <v/>
      </c>
      <c r="G16" s="83">
        <v>3.0</v>
      </c>
      <c r="H16" s="83">
        <v>10.0</v>
      </c>
      <c r="I16" s="83">
        <v>9.0</v>
      </c>
      <c r="J16" s="83">
        <v>10.0</v>
      </c>
    </row>
    <row r="17">
      <c r="A17" s="90" t="b">
        <v>0</v>
      </c>
      <c r="B17" s="101" t="s">
        <v>162</v>
      </c>
      <c r="C17" s="103"/>
      <c r="D17" s="81" t="s">
        <v>57</v>
      </c>
      <c r="E17" s="102" t="str">
        <f>IFERROR(__xludf.DUMMYFUNCTION("IF(D17=""Not Relevant"", """",IF(A17=FALSE, SPARKLINE(G17:J17, {""charttype"",""bar""; ""max"",10; ""min"",0; ""color1"",IF(G17&gt;=7,""#ff7900"",IF(G17&lt;=3,""#34a853"",""#fbbc04"")); ""color2"",""#e9e9e9""}), ""Completed ✓""))"),"")</f>
        <v/>
      </c>
      <c r="F17" s="102" t="str">
        <f>IFERROR(__xludf.DUMMYFUNCTION("IF(D17=""Not Relevant"", """",IF(A17=FALSE, SPARKLINE(I17:J17, {""charttype"",""bar""; ""max"",10; ""min"",0; ""color1"",IF(I17&gt;=7,""#34a853"",IF(I17&lt;=3,""#ff7900"",""#fbbc04"")); ""color2"",""#e9e9e9""}), ""Completed ✓""))"),"")</f>
        <v/>
      </c>
      <c r="G17" s="83">
        <v>6.0</v>
      </c>
      <c r="H17" s="83">
        <v>10.0</v>
      </c>
      <c r="I17" s="83">
        <v>9.0</v>
      </c>
      <c r="J17" s="83">
        <v>10.0</v>
      </c>
    </row>
    <row r="18">
      <c r="A18" s="90" t="b">
        <v>0</v>
      </c>
      <c r="B18" s="101" t="s">
        <v>163</v>
      </c>
      <c r="C18" s="80" t="s">
        <v>46</v>
      </c>
      <c r="D18" s="81" t="s">
        <v>57</v>
      </c>
      <c r="E18" s="102" t="str">
        <f>IFERROR(__xludf.DUMMYFUNCTION("IF(D18=""Not Relevant"", """",IF(A18=FALSE, SPARKLINE(G18:J18, {""charttype"",""bar""; ""max"",10; ""min"",0; ""color1"",IF(G18&gt;=7,""#ff7900"",IF(G18&lt;=3,""#34a853"",""#fbbc04"")); ""color2"",""#e9e9e9""}), ""Completed ✓""))"),"")</f>
        <v/>
      </c>
      <c r="F18" s="102" t="str">
        <f>IFERROR(__xludf.DUMMYFUNCTION("IF(D18=""Not Relevant"", """",IF(A18=FALSE, SPARKLINE(I18:J18, {""charttype"",""bar""; ""max"",10; ""min"",0; ""color1"",IF(I18&gt;=7,""#34a853"",IF(I18&lt;=3,""#ff7900"",""#fbbc04"")); ""color2"",""#e9e9e9""}), ""Completed ✓""))"),"")</f>
        <v/>
      </c>
      <c r="G18" s="83">
        <v>5.0</v>
      </c>
      <c r="H18" s="83">
        <v>10.0</v>
      </c>
      <c r="I18" s="83">
        <v>8.0</v>
      </c>
      <c r="J18" s="83">
        <v>10.0</v>
      </c>
    </row>
    <row r="19">
      <c r="A19" s="90" t="b">
        <v>0</v>
      </c>
      <c r="B19" s="101" t="s">
        <v>164</v>
      </c>
      <c r="C19" s="80" t="s">
        <v>46</v>
      </c>
      <c r="D19" s="81" t="s">
        <v>57</v>
      </c>
      <c r="E19" s="102" t="str">
        <f>IFERROR(__xludf.DUMMYFUNCTION("IF(D19=""Not Relevant"", """",IF(A19=FALSE, SPARKLINE(G19:J19, {""charttype"",""bar""; ""max"",10; ""min"",0; ""color1"",IF(G19&gt;=7,""#ff7900"",IF(G19&lt;=3,""#34a853"",""#fbbc04"")); ""color2"",""#e9e9e9""}), ""Completed ✓""))"),"")</f>
        <v/>
      </c>
      <c r="F19" s="102" t="str">
        <f>IFERROR(__xludf.DUMMYFUNCTION("IF(D19=""Not Relevant"", """",IF(A19=FALSE, SPARKLINE(I19:J19, {""charttype"",""bar""; ""max"",10; ""min"",0; ""color1"",IF(I19&gt;=7,""#34a853"",IF(I19&lt;=3,""#ff7900"",""#fbbc04"")); ""color2"",""#e9e9e9""}), ""Completed ✓""))"),"")</f>
        <v/>
      </c>
      <c r="G19" s="83">
        <v>4.0</v>
      </c>
      <c r="H19" s="83">
        <v>10.0</v>
      </c>
      <c r="I19" s="83">
        <v>8.0</v>
      </c>
      <c r="J19" s="83">
        <v>10.0</v>
      </c>
    </row>
  </sheetData>
  <mergeCells count="8">
    <mergeCell ref="B2:F2"/>
    <mergeCell ref="G2:J2"/>
    <mergeCell ref="B7:F7"/>
    <mergeCell ref="G7:J7"/>
    <mergeCell ref="B11:F11"/>
    <mergeCell ref="G11:J11"/>
    <mergeCell ref="B14:F14"/>
    <mergeCell ref="G14:J14"/>
  </mergeCells>
  <conditionalFormatting sqref="A3:F19">
    <cfRule type="expression" dxfId="0" priority="1">
      <formula>or($D3="Not Relevant")</formula>
    </cfRule>
  </conditionalFormatting>
  <conditionalFormatting sqref="A3:F19">
    <cfRule type="expression" dxfId="1" priority="2">
      <formula>$A3=true</formula>
    </cfRule>
  </conditionalFormatting>
  <conditionalFormatting sqref="A3:B19 D3:D19">
    <cfRule type="expression" dxfId="2" priority="3">
      <formula>or($D3="High Priority")</formula>
    </cfRule>
  </conditionalFormatting>
  <conditionalFormatting sqref="A3:D19">
    <cfRule type="expression" dxfId="3" priority="4">
      <formula>or($D3="Low Priority")</formula>
    </cfRule>
  </conditionalFormatting>
  <conditionalFormatting sqref="B3:B19 D3:D19">
    <cfRule type="expression" dxfId="4" priority="5">
      <formula>or($D3="Relevant")</formula>
    </cfRule>
  </conditionalFormatting>
  <conditionalFormatting sqref="A3:A19">
    <cfRule type="notContainsBlanks" dxfId="5" priority="6">
      <formula>LEN(TRIM(A3))&gt;0</formula>
    </cfRule>
  </conditionalFormatting>
  <dataValidations>
    <dataValidation type="list" allowBlank="1" showErrorMessage="1" sqref="D3:D6 D8:D10 D12:D13 D15:D19">
      <formula1>"Relevant,High Priority,Low Priority,Not Relevant"</formula1>
    </dataValidation>
  </dataValidations>
  <hyperlinks>
    <hyperlink r:id="rId1" ref="C3"/>
    <hyperlink r:id="rId2" ref="C4"/>
    <hyperlink r:id="rId3" ref="C6"/>
    <hyperlink r:id="rId4" ref="C8"/>
    <hyperlink r:id="rId5" ref="C12"/>
    <hyperlink r:id="rId6" ref="C15"/>
    <hyperlink r:id="rId7" ref="C18"/>
    <hyperlink r:id="rId8" ref="C19"/>
  </hyperlinks>
  <drawing r:id="rId9"/>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88"/>
    <col customWidth="1" min="2" max="2" width="91.63"/>
    <col customWidth="1" min="4" max="4" width="15.75"/>
    <col customWidth="1" min="5" max="6" width="14.0"/>
    <col hidden="1" min="7" max="8" width="12.63"/>
    <col customWidth="1" hidden="1" min="9" max="9" width="14.0"/>
    <col hidden="1" min="10" max="10" width="12.63"/>
  </cols>
  <sheetData>
    <row r="1" ht="30.0" customHeight="1">
      <c r="A1" s="71" t="s">
        <v>13</v>
      </c>
      <c r="B1" s="72" t="s">
        <v>165</v>
      </c>
      <c r="C1" s="100" t="s">
        <v>46</v>
      </c>
      <c r="D1" s="100" t="s">
        <v>47</v>
      </c>
      <c r="E1" s="100" t="s">
        <v>48</v>
      </c>
      <c r="F1" s="100" t="s">
        <v>86</v>
      </c>
      <c r="G1" s="96" t="s">
        <v>50</v>
      </c>
      <c r="H1" s="96" t="s">
        <v>51</v>
      </c>
      <c r="I1" s="96" t="s">
        <v>52</v>
      </c>
      <c r="J1" s="96" t="s">
        <v>53</v>
      </c>
    </row>
    <row r="2">
      <c r="A2" s="87" t="s">
        <v>166</v>
      </c>
      <c r="B2" s="88" t="s">
        <v>167</v>
      </c>
      <c r="G2" s="104"/>
    </row>
    <row r="3">
      <c r="A3" s="90" t="b">
        <v>0</v>
      </c>
      <c r="B3" s="101" t="s">
        <v>168</v>
      </c>
      <c r="C3" s="80" t="s">
        <v>46</v>
      </c>
      <c r="D3" s="81" t="s">
        <v>57</v>
      </c>
      <c r="E3" s="82" t="str">
        <f>IFERROR(__xludf.DUMMYFUNCTION("IF(D3=""Not Relevant"", """", IF(A3=FALSE, SPARKLINE(G3:J3, {""charttype"",""bar""; ""max"",10; ""min"",0; ""color1"",IF(G3&gt;=7,""#ff7900"",IF(G3&lt;=3,""#34a853"",""#fbbc04"")); ""color2"",""#e9e9e9""}), ""Completed ✓""))"),"")</f>
        <v/>
      </c>
      <c r="F3" s="82" t="str">
        <f>IFERROR(__xludf.DUMMYFUNCTION("IF(D3=""Not Relevant"", """", IF(A3=FALSE, SPARKLINE(I3:J3, {""charttype"",""bar""; ""max"",10; ""min"",0; ""color1"",IF(I3&gt;=7,""#34a853"",IF(I3&lt;=3,""#ff7900"",""#fbbc04"")); ""color2"",""#e9e9e9""}), ""Completed ✓""))"),"")</f>
        <v/>
      </c>
      <c r="G3" s="105">
        <v>6.0</v>
      </c>
      <c r="H3" s="105">
        <v>10.0</v>
      </c>
      <c r="I3" s="105">
        <v>9.0</v>
      </c>
      <c r="J3" s="105">
        <v>10.0</v>
      </c>
    </row>
    <row r="4">
      <c r="A4" s="90" t="b">
        <v>0</v>
      </c>
      <c r="B4" s="98" t="s">
        <v>169</v>
      </c>
      <c r="C4" s="106" t="s">
        <v>46</v>
      </c>
      <c r="D4" s="81" t="s">
        <v>57</v>
      </c>
      <c r="E4" s="82" t="str">
        <f>IFERROR(__xludf.DUMMYFUNCTION("IF(D4=""Not Relevant"", """", IF(A4=FALSE, SPARKLINE(G4:J4, {""charttype"",""bar""; ""max"",10; ""min"",0; ""color1"",IF(G4&gt;=7,""#ff7900"",IF(G4&lt;=3,""#34a853"",""#fbbc04"")); ""color2"",""#e9e9e9""}), ""Completed ✓""))"),"")</f>
        <v/>
      </c>
      <c r="F4" s="82" t="str">
        <f>IFERROR(__xludf.DUMMYFUNCTION("IF(D4=""Not Relevant"", """", IF(A4=FALSE, SPARKLINE(I4:J4, {""charttype"",""bar""; ""max"",10; ""min"",0; ""color1"",IF(I4&gt;=7,""#34a853"",IF(I4&lt;=3,""#ff7900"",""#fbbc04"")); ""color2"",""#e9e9e9""}), ""Completed ✓""))"),"")</f>
        <v/>
      </c>
      <c r="G4" s="105">
        <v>5.0</v>
      </c>
      <c r="H4" s="105">
        <v>10.0</v>
      </c>
      <c r="I4" s="105">
        <v>8.0</v>
      </c>
      <c r="J4" s="105">
        <v>10.0</v>
      </c>
    </row>
    <row r="5">
      <c r="A5" s="107" t="b">
        <v>0</v>
      </c>
      <c r="B5" s="101" t="s">
        <v>170</v>
      </c>
      <c r="C5" s="80" t="s">
        <v>46</v>
      </c>
      <c r="D5" s="81" t="s">
        <v>57</v>
      </c>
      <c r="E5" s="82" t="str">
        <f>IFERROR(__xludf.DUMMYFUNCTION("IF(D5=""Not Relevant"", """", IF(A5=FALSE, SPARKLINE(G5:J5, {""charttype"",""bar""; ""max"",10; ""min"",0; ""color1"",IF(G5&gt;=7,""#ff7900"",IF(G5&lt;=3,""#34a853"",""#fbbc04"")); ""color2"",""#e9e9e9""}), ""Completed ✓""))"),"")</f>
        <v/>
      </c>
      <c r="F5" s="82" t="str">
        <f>IFERROR(__xludf.DUMMYFUNCTION("IF(D5=""Not Relevant"", """", IF(A5=FALSE, SPARKLINE(I5:J5, {""charttype"",""bar""; ""max"",10; ""min"",0; ""color1"",IF(I5&gt;=7,""#34a853"",IF(I5&lt;=3,""#ff7900"",""#fbbc04"")); ""color2"",""#e9e9e9""}), ""Completed ✓""))"),"")</f>
        <v/>
      </c>
      <c r="G5" s="105">
        <v>4.0</v>
      </c>
      <c r="H5" s="105">
        <v>10.0</v>
      </c>
      <c r="I5" s="105">
        <v>7.0</v>
      </c>
      <c r="J5" s="105">
        <v>10.0</v>
      </c>
    </row>
    <row r="6">
      <c r="A6" s="107" t="b">
        <v>0</v>
      </c>
      <c r="B6" s="101" t="s">
        <v>171</v>
      </c>
      <c r="C6" s="103"/>
      <c r="D6" s="81" t="s">
        <v>57</v>
      </c>
      <c r="E6" s="82" t="str">
        <f>IFERROR(__xludf.DUMMYFUNCTION("IF(D6=""Not Relevant"", """", IF(A6=FALSE, SPARKLINE(G6:J6, {""charttype"",""bar""; ""max"",10; ""min"",0; ""color1"",IF(G6&gt;=7,""#ff7900"",IF(G6&lt;=3,""#34a853"",""#fbbc04"")); ""color2"",""#e9e9e9""}), ""Completed ✓""))"),"")</f>
        <v/>
      </c>
      <c r="F6" s="82" t="str">
        <f>IFERROR(__xludf.DUMMYFUNCTION("IF(D6=""Not Relevant"", """", IF(A6=FALSE, SPARKLINE(I6:J6, {""charttype"",""bar""; ""max"",10; ""min"",0; ""color1"",IF(I6&gt;=7,""#34a853"",IF(I6&lt;=3,""#ff7900"",""#fbbc04"")); ""color2"",""#e9e9e9""}), ""Completed ✓""))"),"")</f>
        <v/>
      </c>
      <c r="G6" s="105">
        <v>4.0</v>
      </c>
      <c r="H6" s="105">
        <v>10.0</v>
      </c>
      <c r="I6" s="105">
        <v>7.0</v>
      </c>
      <c r="J6" s="105">
        <v>10.0</v>
      </c>
    </row>
    <row r="7">
      <c r="A7" s="90" t="b">
        <v>0</v>
      </c>
      <c r="B7" s="101" t="s">
        <v>172</v>
      </c>
      <c r="C7" s="108"/>
      <c r="D7" s="81" t="s">
        <v>57</v>
      </c>
      <c r="E7" s="82" t="str">
        <f>IFERROR(__xludf.DUMMYFUNCTION("IF(D7=""Not Relevant"", """", IF(A7=FALSE, SPARKLINE(G7:J7, {""charttype"",""bar""; ""max"",10; ""min"",0; ""color1"",IF(G7&gt;=7,""#ff7900"",IF(G7&lt;=3,""#34a853"",""#fbbc04"")); ""color2"",""#e9e9e9""}), ""Completed ✓""))"),"")</f>
        <v/>
      </c>
      <c r="F7" s="82" t="str">
        <f>IFERROR(__xludf.DUMMYFUNCTION("IF(D7=""Not Relevant"", """", IF(A7=FALSE, SPARKLINE(I7:J7, {""charttype"",""bar""; ""max"",10; ""min"",0; ""color1"",IF(I7&gt;=7,""#34a853"",IF(I7&lt;=3,""#ff7900"",""#fbbc04"")); ""color2"",""#e9e9e9""}), ""Completed ✓""))"),"")</f>
        <v/>
      </c>
      <c r="G7" s="105">
        <v>3.0</v>
      </c>
      <c r="H7" s="105">
        <v>10.0</v>
      </c>
      <c r="I7" s="105">
        <v>7.0</v>
      </c>
      <c r="J7" s="105">
        <v>10.0</v>
      </c>
    </row>
    <row r="8">
      <c r="A8" s="87" t="s">
        <v>173</v>
      </c>
      <c r="B8" s="88" t="s">
        <v>174</v>
      </c>
      <c r="G8" s="104"/>
    </row>
    <row r="9">
      <c r="A9" s="90" t="b">
        <v>0</v>
      </c>
      <c r="B9" s="101" t="s">
        <v>175</v>
      </c>
      <c r="C9" s="80" t="s">
        <v>46</v>
      </c>
      <c r="D9" s="81" t="s">
        <v>57</v>
      </c>
      <c r="E9" s="82" t="str">
        <f>IFERROR(__xludf.DUMMYFUNCTION("IF(D9=""Not Relevant"", """", IF(A9=FALSE, SPARKLINE(G9:J9, {""charttype"",""bar""; ""max"",10; ""min"",0; ""color1"",IF(G9&gt;=7,""#ff7900"",IF(G9&lt;=3,""#34a853"",""#fbbc04"")); ""color2"",""#e9e9e9""}), ""Completed ✓""))"),"")</f>
        <v/>
      </c>
      <c r="F9" s="82" t="str">
        <f>IFERROR(__xludf.DUMMYFUNCTION("IF(D9=""Not Relevant"", """", IF(A9=FALSE, SPARKLINE(I9:J9, {""charttype"",""bar""; ""max"",10; ""min"",0; ""color1"",IF(I9&gt;=7,""#34a853"",IF(I9&lt;=3,""#ff7900"",""#fbbc04"")); ""color2"",""#e9e9e9""}), ""Completed ✓""))"),"")</f>
        <v/>
      </c>
      <c r="G9" s="105">
        <v>6.0</v>
      </c>
      <c r="H9" s="105">
        <v>10.0</v>
      </c>
      <c r="I9" s="105">
        <v>8.0</v>
      </c>
      <c r="J9" s="105">
        <v>10.0</v>
      </c>
    </row>
    <row r="10">
      <c r="A10" s="90" t="b">
        <v>0</v>
      </c>
      <c r="B10" s="101" t="s">
        <v>176</v>
      </c>
      <c r="C10" s="103"/>
      <c r="D10" s="81" t="s">
        <v>57</v>
      </c>
      <c r="E10" s="82" t="str">
        <f>IFERROR(__xludf.DUMMYFUNCTION("IF(D10=""Not Relevant"", """", IF(A10=FALSE, SPARKLINE(G10:J10, {""charttype"",""bar""; ""max"",10; ""min"",0; ""color1"",IF(G10&gt;=7,""#ff7900"",IF(G10&lt;=3,""#34a853"",""#fbbc04"")); ""color2"",""#e9e9e9""}), ""Completed ✓""))"),"")</f>
        <v/>
      </c>
      <c r="F10" s="82" t="str">
        <f>IFERROR(__xludf.DUMMYFUNCTION("IF(D10=""Not Relevant"", """", IF(A10=FALSE, SPARKLINE(I10:J10, {""charttype"",""bar""; ""max"",10; ""min"",0; ""color1"",IF(I10&gt;=7,""#34a853"",IF(I10&lt;=3,""#ff7900"",""#fbbc04"")); ""color2"",""#e9e9e9""}), ""Completed ✓""))"),"")</f>
        <v/>
      </c>
      <c r="G10" s="105">
        <v>6.0</v>
      </c>
      <c r="H10" s="105">
        <v>10.0</v>
      </c>
      <c r="I10" s="105">
        <v>8.0</v>
      </c>
      <c r="J10" s="105">
        <v>10.0</v>
      </c>
    </row>
    <row r="11">
      <c r="A11" s="107" t="b">
        <v>0</v>
      </c>
      <c r="B11" s="101" t="s">
        <v>177</v>
      </c>
      <c r="C11" s="108"/>
      <c r="D11" s="81" t="s">
        <v>57</v>
      </c>
      <c r="E11" s="82" t="str">
        <f>IFERROR(__xludf.DUMMYFUNCTION("IF(D11=""Not Relevant"", """", IF(A11=FALSE, SPARKLINE(G11:J11, {""charttype"",""bar""; ""max"",10; ""min"",0; ""color1"",IF(G11&gt;=7,""#ff7900"",IF(G11&lt;=3,""#34a853"",""#fbbc04"")); ""color2"",""#e9e9e9""}), ""Completed ✓""))"),"")</f>
        <v/>
      </c>
      <c r="F11" s="82" t="str">
        <f>IFERROR(__xludf.DUMMYFUNCTION("IF(D11=""Not Relevant"", """", IF(A11=FALSE, SPARKLINE(I11:J11, {""charttype"",""bar""; ""max"",10; ""min"",0; ""color1"",IF(I11&gt;=7,""#34a853"",IF(I11&lt;=3,""#ff7900"",""#fbbc04"")); ""color2"",""#e9e9e9""}), ""Completed ✓""))"),"")</f>
        <v/>
      </c>
      <c r="G11" s="105">
        <v>5.0</v>
      </c>
      <c r="H11" s="105">
        <v>10.0</v>
      </c>
      <c r="I11" s="105">
        <v>8.0</v>
      </c>
      <c r="J11" s="105">
        <v>10.0</v>
      </c>
    </row>
    <row r="12">
      <c r="A12" s="87" t="s">
        <v>62</v>
      </c>
      <c r="B12" s="88" t="s">
        <v>178</v>
      </c>
      <c r="G12" s="104"/>
    </row>
    <row r="13">
      <c r="A13" s="107" t="b">
        <v>0</v>
      </c>
      <c r="B13" s="101" t="s">
        <v>179</v>
      </c>
      <c r="C13" s="108"/>
      <c r="D13" s="81" t="s">
        <v>57</v>
      </c>
      <c r="E13" s="82" t="str">
        <f>IFERROR(__xludf.DUMMYFUNCTION("IF(D13=""Not Relevant"", """", IF(A13=FALSE, SPARKLINE(G13:J13, {""charttype"",""bar""; ""max"",10; ""min"",0; ""color1"",IF(G13&gt;=7,""#ff7900"",IF(G13&lt;=3,""#34a853"",""#fbbc04"")); ""color2"",""#e9e9e9""}), ""Completed ✓""))"),"")</f>
        <v/>
      </c>
      <c r="F13" s="82" t="str">
        <f>IFERROR(__xludf.DUMMYFUNCTION("IF(D13=""Not Relevant"", """", IF(A13=FALSE, SPARKLINE(I13:J13, {""charttype"",""bar""; ""max"",10; ""min"",0; ""color1"",IF(I13&gt;=7,""#34a853"",IF(I13&lt;=3,""#ff7900"",""#fbbc04"")); ""color2"",""#e9e9e9""}), ""Completed ✓""))"),"")</f>
        <v/>
      </c>
      <c r="G13" s="105">
        <v>5.0</v>
      </c>
      <c r="H13" s="105">
        <v>10.0</v>
      </c>
      <c r="I13" s="105">
        <v>8.0</v>
      </c>
      <c r="J13" s="105">
        <v>10.0</v>
      </c>
    </row>
    <row r="14">
      <c r="A14" s="107" t="b">
        <v>0</v>
      </c>
      <c r="B14" s="101" t="s">
        <v>180</v>
      </c>
      <c r="C14" s="108"/>
      <c r="D14" s="81" t="s">
        <v>57</v>
      </c>
      <c r="E14" s="82" t="str">
        <f>IFERROR(__xludf.DUMMYFUNCTION("IF(D14=""Not Relevant"", """", IF(A14=FALSE, SPARKLINE(G14:J14, {""charttype"",""bar""; ""max"",10; ""min"",0; ""color1"",IF(G14&gt;=7,""#ff7900"",IF(G14&lt;=3,""#34a853"",""#fbbc04"")); ""color2"",""#e9e9e9""}), ""Completed ✓""))"),"")</f>
        <v/>
      </c>
      <c r="F14" s="82" t="str">
        <f>IFERROR(__xludf.DUMMYFUNCTION("IF(D14=""Not Relevant"", """", IF(A14=FALSE, SPARKLINE(I14:J14, {""charttype"",""bar""; ""max"",10; ""min"",0; ""color1"",IF(I14&gt;=7,""#34a853"",IF(I14&lt;=3,""#ff7900"",""#fbbc04"")); ""color2"",""#e9e9e9""}), ""Completed ✓""))"),"")</f>
        <v/>
      </c>
      <c r="G14" s="105">
        <v>3.0</v>
      </c>
      <c r="H14" s="105">
        <v>10.0</v>
      </c>
      <c r="I14" s="105">
        <v>8.0</v>
      </c>
      <c r="J14" s="105">
        <v>10.0</v>
      </c>
    </row>
    <row r="15">
      <c r="A15" s="90" t="b">
        <v>0</v>
      </c>
      <c r="B15" s="101" t="s">
        <v>181</v>
      </c>
      <c r="C15" s="80" t="s">
        <v>46</v>
      </c>
      <c r="D15" s="81" t="s">
        <v>57</v>
      </c>
      <c r="E15" s="82" t="str">
        <f>IFERROR(__xludf.DUMMYFUNCTION("IF(D15=""Not Relevant"", """", IF(A15=FALSE, SPARKLINE(G15:J15, {""charttype"",""bar""; ""max"",10; ""min"",0; ""color1"",IF(G15&gt;=7,""#ff7900"",IF(G15&lt;=3,""#34a853"",""#fbbc04"")); ""color2"",""#e9e9e9""}), ""Completed ✓""))"),"")</f>
        <v/>
      </c>
      <c r="F15" s="82" t="str">
        <f>IFERROR(__xludf.DUMMYFUNCTION("IF(D15=""Not Relevant"", """", IF(A15=FALSE, SPARKLINE(I15:J15, {""charttype"",""bar""; ""max"",10; ""min"",0; ""color1"",IF(I15&gt;=7,""#34a853"",IF(I15&lt;=3,""#ff7900"",""#fbbc04"")); ""color2"",""#e9e9e9""}), ""Completed ✓""))"),"")</f>
        <v/>
      </c>
      <c r="G15" s="105">
        <v>2.0</v>
      </c>
      <c r="H15" s="105">
        <v>10.0</v>
      </c>
      <c r="I15" s="105">
        <v>9.0</v>
      </c>
      <c r="J15" s="105">
        <v>10.0</v>
      </c>
    </row>
    <row r="16">
      <c r="A16" s="90" t="b">
        <v>0</v>
      </c>
      <c r="B16" s="101" t="s">
        <v>182</v>
      </c>
      <c r="C16" s="108"/>
      <c r="D16" s="81" t="s">
        <v>57</v>
      </c>
      <c r="E16" s="82" t="str">
        <f>IFERROR(__xludf.DUMMYFUNCTION("IF(D16=""Not Relevant"", """", IF(A16=FALSE, SPARKLINE(G16:J16, {""charttype"",""bar""; ""max"",10; ""min"",0; ""color1"",IF(G16&gt;=7,""#ff7900"",IF(G16&lt;=3,""#34a853"",""#fbbc04"")); ""color2"",""#e9e9e9""}), ""Completed ✓""))"),"")</f>
        <v/>
      </c>
      <c r="F16" s="82" t="str">
        <f>IFERROR(__xludf.DUMMYFUNCTION("IF(D16=""Not Relevant"", """", IF(A16=FALSE, SPARKLINE(I16:J16, {""charttype"",""bar""; ""max"",10; ""min"",0; ""color1"",IF(I16&gt;=7,""#34a853"",IF(I16&lt;=3,""#ff7900"",""#fbbc04"")); ""color2"",""#e9e9e9""}), ""Completed ✓""))"),"")</f>
        <v/>
      </c>
      <c r="G16" s="105">
        <v>5.0</v>
      </c>
      <c r="H16" s="105">
        <v>10.0</v>
      </c>
      <c r="I16" s="105">
        <v>8.0</v>
      </c>
      <c r="J16" s="105">
        <v>10.0</v>
      </c>
    </row>
    <row r="17">
      <c r="A17" s="87" t="s">
        <v>183</v>
      </c>
      <c r="B17" s="88" t="s">
        <v>184</v>
      </c>
      <c r="G17" s="104"/>
    </row>
    <row r="18">
      <c r="A18" s="107" t="b">
        <v>0</v>
      </c>
      <c r="B18" s="101" t="s">
        <v>185</v>
      </c>
      <c r="C18" s="80" t="s">
        <v>46</v>
      </c>
      <c r="D18" s="81" t="s">
        <v>57</v>
      </c>
      <c r="E18" s="82" t="str">
        <f>IFERROR(__xludf.DUMMYFUNCTION("IF(D18=""Not Relevant"", """", IF(A18=FALSE, SPARKLINE(G18:J18, {""charttype"",""bar""; ""max"",10; ""min"",0; ""color1"",IF(G18&gt;=7,""#ff7900"",IF(G18&lt;=3,""#34a853"",""#fbbc04"")); ""color2"",""#e9e9e9""}), ""Completed ✓""))"),"")</f>
        <v/>
      </c>
      <c r="F18" s="82" t="str">
        <f>IFERROR(__xludf.DUMMYFUNCTION("IF(D18=""Not Relevant"", """", IF(A18=FALSE, SPARKLINE(I18:J18, {""charttype"",""bar""; ""max"",10; ""min"",0; ""color1"",IF(I18&gt;=7,""#34a853"",IF(I18&lt;=3,""#ff7900"",""#fbbc04"")); ""color2"",""#e9e9e9""}), ""Completed ✓""))"),"")</f>
        <v/>
      </c>
      <c r="G18" s="105">
        <v>7.0</v>
      </c>
      <c r="H18" s="105">
        <v>10.0</v>
      </c>
      <c r="I18" s="105">
        <v>9.0</v>
      </c>
      <c r="J18" s="105">
        <v>10.0</v>
      </c>
    </row>
    <row r="19">
      <c r="A19" s="107" t="b">
        <v>0</v>
      </c>
      <c r="B19" s="101" t="s">
        <v>186</v>
      </c>
      <c r="C19" s="108"/>
      <c r="D19" s="81" t="s">
        <v>57</v>
      </c>
      <c r="E19" s="82" t="str">
        <f>IFERROR(__xludf.DUMMYFUNCTION("IF(D19=""Not Relevant"", """", IF(A19=FALSE, SPARKLINE(G19:J19, {""charttype"",""bar""; ""max"",10; ""min"",0; ""color1"",IF(G19&gt;=7,""#ff7900"",IF(G19&lt;=3,""#34a853"",""#fbbc04"")); ""color2"",""#e9e9e9""}), ""Completed ✓""))"),"")</f>
        <v/>
      </c>
      <c r="F19" s="82" t="str">
        <f>IFERROR(__xludf.DUMMYFUNCTION("IF(D19=""Not Relevant"", """", IF(A19=FALSE, SPARKLINE(I19:J19, {""charttype"",""bar""; ""max"",10; ""min"",0; ""color1"",IF(I19&gt;=7,""#34a853"",IF(I19&lt;=3,""#ff7900"",""#fbbc04"")); ""color2"",""#e9e9e9""}), ""Completed ✓""))"),"")</f>
        <v/>
      </c>
      <c r="G19" s="105">
        <v>5.0</v>
      </c>
      <c r="H19" s="105">
        <v>10.0</v>
      </c>
      <c r="I19" s="105">
        <v>9.0</v>
      </c>
      <c r="J19" s="105">
        <v>10.0</v>
      </c>
    </row>
    <row r="20">
      <c r="A20" s="90" t="b">
        <v>0</v>
      </c>
      <c r="B20" s="101" t="s">
        <v>187</v>
      </c>
      <c r="C20" s="106" t="s">
        <v>46</v>
      </c>
      <c r="D20" s="81" t="s">
        <v>57</v>
      </c>
      <c r="E20" s="82" t="str">
        <f>IFERROR(__xludf.DUMMYFUNCTION("IF(D20=""Not Relevant"", """", IF(A20=FALSE, SPARKLINE(G20:J20, {""charttype"",""bar""; ""max"",10; ""min"",0; ""color1"",IF(G20&gt;=7,""#ff7900"",IF(G20&lt;=3,""#34a853"",""#fbbc04"")); ""color2"",""#e9e9e9""}), ""Completed ✓""))"),"")</f>
        <v/>
      </c>
      <c r="F20" s="82" t="str">
        <f>IFERROR(__xludf.DUMMYFUNCTION("IF(D20=""Not Relevant"", """", IF(A20=FALSE, SPARKLINE(I20:J20, {""charttype"",""bar""; ""max"",10; ""min"",0; ""color1"",IF(I20&gt;=7,""#34a853"",IF(I20&lt;=3,""#ff7900"",""#fbbc04"")); ""color2"",""#e9e9e9""}), ""Completed ✓""))"),"")</f>
        <v/>
      </c>
      <c r="G20" s="105">
        <v>6.0</v>
      </c>
      <c r="H20" s="105">
        <v>10.0</v>
      </c>
      <c r="I20" s="105">
        <v>7.0</v>
      </c>
      <c r="J20" s="105">
        <v>10.0</v>
      </c>
    </row>
  </sheetData>
  <mergeCells count="8">
    <mergeCell ref="B2:F2"/>
    <mergeCell ref="G2:J2"/>
    <mergeCell ref="B8:F8"/>
    <mergeCell ref="G8:J8"/>
    <mergeCell ref="B12:F12"/>
    <mergeCell ref="G12:J12"/>
    <mergeCell ref="B17:F17"/>
    <mergeCell ref="G17:J17"/>
  </mergeCells>
  <conditionalFormatting sqref="A3:F20">
    <cfRule type="expression" dxfId="0" priority="1">
      <formula>or($D3="Not Relevant")</formula>
    </cfRule>
  </conditionalFormatting>
  <conditionalFormatting sqref="A3:F20">
    <cfRule type="expression" dxfId="1" priority="2">
      <formula>$A3=true</formula>
    </cfRule>
  </conditionalFormatting>
  <conditionalFormatting sqref="A3:B20 D3:D20">
    <cfRule type="expression" dxfId="2" priority="3">
      <formula>or($D3="High Priority")</formula>
    </cfRule>
  </conditionalFormatting>
  <conditionalFormatting sqref="A3:D20">
    <cfRule type="expression" dxfId="3" priority="4">
      <formula>or($D3="Low Priority")</formula>
    </cfRule>
  </conditionalFormatting>
  <conditionalFormatting sqref="B3:B20 D3:D20">
    <cfRule type="expression" dxfId="4" priority="5">
      <formula>or($D3="Relevant")</formula>
    </cfRule>
  </conditionalFormatting>
  <conditionalFormatting sqref="A3:A7 A9:A11 A13:A16 A18:A20">
    <cfRule type="notContainsBlanks" dxfId="5" priority="6">
      <formula>LEN(TRIM(A3))&gt;0</formula>
    </cfRule>
  </conditionalFormatting>
  <dataValidations>
    <dataValidation type="list" allowBlank="1" showErrorMessage="1" sqref="D3:D7 D9:D11 D13:D16 D18:D20">
      <formula1>"Relevant,High Priority,Low Priority,Not Relevant"</formula1>
    </dataValidation>
  </dataValidations>
  <hyperlinks>
    <hyperlink r:id="rId1" ref="C3"/>
    <hyperlink r:id="rId2" ref="C4"/>
    <hyperlink r:id="rId3" ref="C5"/>
    <hyperlink r:id="rId4" ref="C9"/>
    <hyperlink r:id="rId5" ref="C15"/>
    <hyperlink r:id="rId6" ref="C18"/>
    <hyperlink r:id="rId7" ref="C20"/>
  </hyperlinks>
  <drawing r:id="rId8"/>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88"/>
    <col customWidth="1" min="2" max="2" width="91.63"/>
    <col customWidth="1" min="4" max="4" width="15.75"/>
    <col customWidth="1" min="5" max="6" width="14.0"/>
    <col hidden="1" min="7" max="8" width="12.63"/>
    <col customWidth="1" hidden="1" min="9" max="9" width="14.0"/>
    <col hidden="1" min="10" max="10" width="12.63"/>
  </cols>
  <sheetData>
    <row r="1" ht="30.0" customHeight="1">
      <c r="A1" s="71" t="s">
        <v>15</v>
      </c>
      <c r="B1" s="72" t="s">
        <v>188</v>
      </c>
      <c r="C1" s="100" t="s">
        <v>46</v>
      </c>
      <c r="D1" s="100" t="s">
        <v>47</v>
      </c>
      <c r="E1" s="100" t="s">
        <v>48</v>
      </c>
      <c r="F1" s="100" t="s">
        <v>86</v>
      </c>
      <c r="G1" s="96" t="s">
        <v>50</v>
      </c>
      <c r="H1" s="96" t="s">
        <v>51</v>
      </c>
      <c r="I1" s="96" t="s">
        <v>52</v>
      </c>
      <c r="J1" s="96" t="s">
        <v>53</v>
      </c>
    </row>
    <row r="2">
      <c r="A2" s="109" t="s">
        <v>154</v>
      </c>
      <c r="B2" s="76" t="s">
        <v>189</v>
      </c>
    </row>
    <row r="3" ht="15.75" customHeight="1">
      <c r="A3" s="90" t="b">
        <v>0</v>
      </c>
      <c r="B3" s="78" t="s">
        <v>190</v>
      </c>
      <c r="C3" s="80" t="s">
        <v>46</v>
      </c>
      <c r="D3" s="81" t="s">
        <v>57</v>
      </c>
      <c r="E3" s="82" t="str">
        <f>IFERROR(__xludf.DUMMYFUNCTION("IF(D3=""Not Relevant"", """", IF(A3=FALSE, SPARKLINE(G3:J3, {""charttype"",""bar""; ""max"",10; ""min"",0; ""color1"",IF(G3&gt;=7,""#ff7900"",IF(G3&lt;=3,""#34a853"",""#fbbc04"")); ""color2"",""#e9e9e9""}), ""Completed ✓""))"),"")</f>
        <v/>
      </c>
      <c r="F3" s="82" t="str">
        <f>IFERROR(__xludf.DUMMYFUNCTION("IF(D3=""Not Relevant"", """", IF(A3=FALSE, SPARKLINE(I3:J3, {""charttype"",""bar""; ""max"",10; ""min"",0; ""color1"",IF(I3&gt;=7,""#34a853"",IF(I3&lt;=3,""#ff7900"",""#fbbc04"")); ""color2"",""#e9e9e9""}), ""Completed ✓""))"),"")</f>
        <v/>
      </c>
      <c r="G3" s="105">
        <v>2.0</v>
      </c>
      <c r="H3" s="105">
        <v>10.0</v>
      </c>
      <c r="I3" s="105">
        <v>9.0</v>
      </c>
      <c r="J3" s="105">
        <v>10.0</v>
      </c>
    </row>
    <row r="4" ht="15.75" customHeight="1">
      <c r="A4" s="90" t="b">
        <v>0</v>
      </c>
      <c r="B4" s="78" t="s">
        <v>191</v>
      </c>
      <c r="C4" s="80" t="s">
        <v>46</v>
      </c>
      <c r="D4" s="81" t="s">
        <v>57</v>
      </c>
      <c r="E4" s="82" t="str">
        <f>IFERROR(__xludf.DUMMYFUNCTION("IF(D4=""Not Relevant"", """", IF(A4=FALSE, SPARKLINE(G4:J4, {""charttype"",""bar""; ""max"",10; ""min"",0; ""color1"",IF(G4&gt;=7,""#ff7900"",IF(G4&lt;=3,""#34a853"",""#fbbc04"")); ""color2"",""#e9e9e9""}), ""Completed ✓""))"),"")</f>
        <v/>
      </c>
      <c r="F4" s="82" t="str">
        <f>IFERROR(__xludf.DUMMYFUNCTION("IF(D4=""Not Relevant"", """", IF(A4=FALSE, SPARKLINE(I4:J4, {""charttype"",""bar""; ""max"",10; ""min"",0; ""color1"",IF(I4&gt;=7,""#34a853"",IF(I4&lt;=3,""#ff7900"",""#fbbc04"")); ""color2"",""#e9e9e9""}), ""Completed ✓""))"),"")</f>
        <v/>
      </c>
      <c r="G4" s="105">
        <v>3.0</v>
      </c>
      <c r="H4" s="105">
        <v>10.0</v>
      </c>
      <c r="I4" s="105">
        <v>8.0</v>
      </c>
      <c r="J4" s="105">
        <v>10.0</v>
      </c>
    </row>
    <row r="5" ht="15.75" customHeight="1">
      <c r="A5" s="90" t="b">
        <v>0</v>
      </c>
      <c r="B5" s="78" t="s">
        <v>192</v>
      </c>
      <c r="C5" s="103"/>
      <c r="D5" s="81" t="s">
        <v>57</v>
      </c>
      <c r="E5" s="82" t="str">
        <f>IFERROR(__xludf.DUMMYFUNCTION("IF(D5=""Not Relevant"", """", IF(A5=FALSE, SPARKLINE(G5:J5, {""charttype"",""bar""; ""max"",10; ""min"",0; ""color1"",IF(G5&gt;=7,""#ff7900"",IF(G5&lt;=3,""#34a853"",""#fbbc04"")); ""color2"",""#e9e9e9""}), ""Completed ✓""))"),"")</f>
        <v/>
      </c>
      <c r="F5" s="82" t="str">
        <f>IFERROR(__xludf.DUMMYFUNCTION("IF(D5=""Not Relevant"", """", IF(A5=FALSE, SPARKLINE(I5:J5, {""charttype"",""bar""; ""max"",10; ""min"",0; ""color1"",IF(I5&gt;=7,""#34a853"",IF(I5&lt;=3,""#ff7900"",""#fbbc04"")); ""color2"",""#e9e9e9""}), ""Completed ✓""))"),"")</f>
        <v/>
      </c>
      <c r="G5" s="105">
        <v>4.0</v>
      </c>
      <c r="H5" s="105">
        <v>10.0</v>
      </c>
      <c r="I5" s="105">
        <v>10.0</v>
      </c>
      <c r="J5" s="105">
        <v>10.0</v>
      </c>
    </row>
    <row r="6">
      <c r="A6" s="109" t="s">
        <v>7</v>
      </c>
      <c r="B6" s="76" t="s">
        <v>193</v>
      </c>
      <c r="G6" s="110"/>
    </row>
    <row r="7" ht="15.75" customHeight="1">
      <c r="A7" s="90" t="b">
        <v>0</v>
      </c>
      <c r="B7" s="78" t="s">
        <v>194</v>
      </c>
      <c r="C7" s="80" t="s">
        <v>46</v>
      </c>
      <c r="D7" s="81" t="s">
        <v>57</v>
      </c>
      <c r="E7" s="82" t="str">
        <f>IFERROR(__xludf.DUMMYFUNCTION("IF(D7=""Not Relevant"", """", IF(A7=FALSE, SPARKLINE(G7:J7, {""charttype"",""bar""; ""max"",10; ""min"",0; ""color1"",IF(G7&gt;=7,""#ff7900"",IF(G7&lt;=3,""#34a853"",""#fbbc04"")); ""color2"",""#e9e9e9""}), ""Completed ✓""))"),"")</f>
        <v/>
      </c>
      <c r="F7" s="82" t="str">
        <f>IFERROR(__xludf.DUMMYFUNCTION("IF(D7=""Not Relevant"", """", IF(A7=FALSE, SPARKLINE(I7:J7, {""charttype"",""bar""; ""max"",10; ""min"",0; ""color1"",IF(I7&gt;=7,""#34a853"",IF(I7&lt;=3,""#ff7900"",""#fbbc04"")); ""color2"",""#e9e9e9""}), ""Completed ✓""))"),"")</f>
        <v/>
      </c>
      <c r="G7" s="105">
        <v>3.0</v>
      </c>
      <c r="H7" s="105">
        <v>10.0</v>
      </c>
      <c r="I7" s="105">
        <v>9.0</v>
      </c>
      <c r="J7" s="105">
        <v>10.0</v>
      </c>
    </row>
    <row r="8" ht="15.75" customHeight="1">
      <c r="A8" s="90" t="b">
        <v>0</v>
      </c>
      <c r="B8" s="78" t="s">
        <v>195</v>
      </c>
      <c r="C8" s="103"/>
      <c r="D8" s="81" t="s">
        <v>57</v>
      </c>
      <c r="E8" s="82" t="str">
        <f>IFERROR(__xludf.DUMMYFUNCTION("IF(D8=""Not Relevant"", """", IF(A8=FALSE, SPARKLINE(G8:J8, {""charttype"",""bar""; ""max"",10; ""min"",0; ""color1"",IF(G8&gt;=7,""#ff7900"",IF(G8&lt;=3,""#34a853"",""#fbbc04"")); ""color2"",""#e9e9e9""}), ""Completed ✓""))"),"")</f>
        <v/>
      </c>
      <c r="F8" s="82" t="str">
        <f>IFERROR(__xludf.DUMMYFUNCTION("IF(D8=""Not Relevant"", """", IF(A8=FALSE, SPARKLINE(I8:J8, {""charttype"",""bar""; ""max"",10; ""min"",0; ""color1"",IF(I8&gt;=7,""#34a853"",IF(I8&lt;=3,""#ff7900"",""#fbbc04"")); ""color2"",""#e9e9e9""}), ""Completed ✓""))"),"")</f>
        <v/>
      </c>
      <c r="G8" s="105">
        <v>4.0</v>
      </c>
      <c r="H8" s="105">
        <v>10.0</v>
      </c>
      <c r="I8" s="105">
        <v>10.0</v>
      </c>
      <c r="J8" s="105">
        <v>10.0</v>
      </c>
    </row>
    <row r="9" ht="15.75" customHeight="1">
      <c r="A9" s="90" t="b">
        <v>0</v>
      </c>
      <c r="B9" s="78" t="s">
        <v>196</v>
      </c>
      <c r="C9" s="80" t="s">
        <v>46</v>
      </c>
      <c r="D9" s="81" t="s">
        <v>57</v>
      </c>
      <c r="E9" s="82" t="str">
        <f>IFERROR(__xludf.DUMMYFUNCTION("IF(D9=""Not Relevant"", """", IF(A9=FALSE, SPARKLINE(G9:J9, {""charttype"",""bar""; ""max"",10; ""min"",0; ""color1"",IF(G9&gt;=7,""#ff7900"",IF(G9&lt;=3,""#34a853"",""#fbbc04"")); ""color2"",""#e9e9e9""}), ""Completed ✓""))"),"")</f>
        <v/>
      </c>
      <c r="F9" s="82" t="str">
        <f>IFERROR(__xludf.DUMMYFUNCTION("IF(D9=""Not Relevant"", """", IF(A9=FALSE, SPARKLINE(I9:J9, {""charttype"",""bar""; ""max"",10; ""min"",0; ""color1"",IF(I9&gt;=7,""#34a853"",IF(I9&lt;=3,""#ff7900"",""#fbbc04"")); ""color2"",""#e9e9e9""}), ""Completed ✓""))"),"")</f>
        <v/>
      </c>
      <c r="G9" s="105">
        <v>3.0</v>
      </c>
      <c r="H9" s="105">
        <v>10.0</v>
      </c>
      <c r="I9" s="105">
        <v>7.0</v>
      </c>
      <c r="J9" s="105">
        <v>10.0</v>
      </c>
    </row>
    <row r="10">
      <c r="A10" s="109" t="s">
        <v>197</v>
      </c>
      <c r="B10" s="76" t="s">
        <v>198</v>
      </c>
      <c r="G10" s="110"/>
    </row>
    <row r="11" ht="15.75" customHeight="1">
      <c r="A11" s="90" t="b">
        <v>0</v>
      </c>
      <c r="B11" s="78" t="s">
        <v>199</v>
      </c>
      <c r="C11" s="80" t="s">
        <v>46</v>
      </c>
      <c r="D11" s="81" t="s">
        <v>57</v>
      </c>
      <c r="E11" s="82" t="str">
        <f>IFERROR(__xludf.DUMMYFUNCTION("IF(D11=""Not Relevant"", """", IF(A11=FALSE, SPARKLINE(G11:J11, {""charttype"",""bar""; ""max"",10; ""min"",0; ""color1"",IF(G11&gt;=7,""#ff7900"",IF(G11&lt;=3,""#34a853"",""#fbbc04"")); ""color2"",""#e9e9e9""}), ""Completed ✓""))"),"")</f>
        <v/>
      </c>
      <c r="F11" s="82" t="str">
        <f>IFERROR(__xludf.DUMMYFUNCTION("IF(D11=""Not Relevant"", """", IF(A11=FALSE, SPARKLINE(I11:J11, {""charttype"",""bar""; ""max"",10; ""min"",0; ""color1"",IF(I11&gt;=7,""#34a853"",IF(I11&lt;=3,""#ff7900"",""#fbbc04"")); ""color2"",""#e9e9e9""}), ""Completed ✓""))"),"")</f>
        <v/>
      </c>
      <c r="G11" s="105">
        <v>2.0</v>
      </c>
      <c r="H11" s="105">
        <v>10.0</v>
      </c>
      <c r="I11" s="105">
        <v>9.0</v>
      </c>
      <c r="J11" s="105">
        <v>10.0</v>
      </c>
    </row>
    <row r="12" ht="15.75" customHeight="1">
      <c r="A12" s="90" t="b">
        <v>0</v>
      </c>
      <c r="B12" s="78" t="s">
        <v>200</v>
      </c>
      <c r="C12" s="103"/>
      <c r="D12" s="81" t="s">
        <v>57</v>
      </c>
      <c r="E12" s="82" t="str">
        <f>IFERROR(__xludf.DUMMYFUNCTION("IF(D12=""Not Relevant"", """", IF(A12=FALSE, SPARKLINE(G12:J12, {""charttype"",""bar""; ""max"",10; ""min"",0; ""color1"",IF(G12&gt;=7,""#ff7900"",IF(G12&lt;=3,""#34a853"",""#fbbc04"")); ""color2"",""#e9e9e9""}), ""Completed ✓""))"),"")</f>
        <v/>
      </c>
      <c r="F12" s="82" t="str">
        <f>IFERROR(__xludf.DUMMYFUNCTION("IF(D12=""Not Relevant"", """", IF(A12=FALSE, SPARKLINE(I12:J12, {""charttype"",""bar""; ""max"",10; ""min"",0; ""color1"",IF(I12&gt;=7,""#34a853"",IF(I12&lt;=3,""#ff7900"",""#fbbc04"")); ""color2"",""#e9e9e9""}), ""Completed ✓""))"),"")</f>
        <v/>
      </c>
      <c r="G12" s="105">
        <v>2.0</v>
      </c>
      <c r="H12" s="105">
        <v>10.0</v>
      </c>
      <c r="I12" s="105">
        <v>8.0</v>
      </c>
      <c r="J12" s="105">
        <v>10.0</v>
      </c>
    </row>
    <row r="13" ht="15.75" customHeight="1">
      <c r="A13" s="90" t="b">
        <v>0</v>
      </c>
      <c r="B13" s="78" t="s">
        <v>201</v>
      </c>
      <c r="C13" s="80" t="s">
        <v>46</v>
      </c>
      <c r="D13" s="81" t="s">
        <v>57</v>
      </c>
      <c r="E13" s="82" t="str">
        <f>IFERROR(__xludf.DUMMYFUNCTION("IF(D13=""Not Relevant"", """", IF(A13=FALSE, SPARKLINE(G13:J13, {""charttype"",""bar""; ""max"",10; ""min"",0; ""color1"",IF(G13&gt;=7,""#ff7900"",IF(G13&lt;=3,""#34a853"",""#fbbc04"")); ""color2"",""#e9e9e9""}), ""Completed ✓""))"),"")</f>
        <v/>
      </c>
      <c r="F13" s="82" t="str">
        <f>IFERROR(__xludf.DUMMYFUNCTION("IF(D13=""Not Relevant"", """", IF(A13=FALSE, SPARKLINE(I13:J13, {""charttype"",""bar""; ""max"",10; ""min"",0; ""color1"",IF(I13&gt;=7,""#34a853"",IF(I13&lt;=3,""#ff7900"",""#fbbc04"")); ""color2"",""#e9e9e9""}), ""Completed ✓""))"),"")</f>
        <v/>
      </c>
      <c r="G13" s="105">
        <v>2.0</v>
      </c>
      <c r="H13" s="105">
        <v>10.0</v>
      </c>
      <c r="I13" s="105">
        <v>7.0</v>
      </c>
      <c r="J13" s="105">
        <v>10.0</v>
      </c>
    </row>
    <row r="14">
      <c r="A14" s="111" t="s">
        <v>15</v>
      </c>
      <c r="B14" s="76" t="s">
        <v>202</v>
      </c>
      <c r="G14" s="110"/>
    </row>
    <row r="15" ht="15.75" customHeight="1">
      <c r="A15" s="90" t="b">
        <v>0</v>
      </c>
      <c r="B15" s="78" t="s">
        <v>203</v>
      </c>
      <c r="C15" s="80" t="s">
        <v>46</v>
      </c>
      <c r="D15" s="81" t="s">
        <v>57</v>
      </c>
      <c r="E15" s="82" t="str">
        <f>IFERROR(__xludf.DUMMYFUNCTION("IF(D15=""Not Relevant"", """", IF(A15=FALSE, SPARKLINE(G15:J15, {""charttype"",""bar""; ""max"",10; ""min"",0; ""color1"",IF(G15&gt;=7,""#ff7900"",IF(G15&lt;=3,""#34a853"",""#fbbc04"")); ""color2"",""#e9e9e9""}), ""Completed ✓""))"),"")</f>
        <v/>
      </c>
      <c r="F15" s="82" t="str">
        <f>IFERROR(__xludf.DUMMYFUNCTION("IF(D15=""Not Relevant"", """", IF(A15=FALSE, SPARKLINE(I15:J15, {""charttype"",""bar""; ""max"",10; ""min"",0; ""color1"",IF(I15&gt;=7,""#34a853"",IF(I15&lt;=3,""#ff7900"",""#fbbc04"")); ""color2"",""#e9e9e9""}), ""Completed ✓""))"),"")</f>
        <v/>
      </c>
      <c r="G15" s="105">
        <v>3.0</v>
      </c>
      <c r="H15" s="105">
        <v>10.0</v>
      </c>
      <c r="I15" s="105">
        <v>9.0</v>
      </c>
      <c r="J15" s="105">
        <v>10.0</v>
      </c>
    </row>
    <row r="16" ht="15.75" customHeight="1">
      <c r="A16" s="90" t="b">
        <v>0</v>
      </c>
      <c r="B16" s="78" t="s">
        <v>204</v>
      </c>
      <c r="C16" s="80" t="s">
        <v>46</v>
      </c>
      <c r="D16" s="81" t="s">
        <v>57</v>
      </c>
      <c r="E16" s="82" t="str">
        <f>IFERROR(__xludf.DUMMYFUNCTION("IF(D16=""Not Relevant"", """", IF(A16=FALSE, SPARKLINE(G16:J16, {""charttype"",""bar""; ""max"",10; ""min"",0; ""color1"",IF(G16&gt;=7,""#ff7900"",IF(G16&lt;=3,""#34a853"",""#fbbc04"")); ""color2"",""#e9e9e9""}), ""Completed ✓""))"),"")</f>
        <v/>
      </c>
      <c r="F16" s="82" t="str">
        <f>IFERROR(__xludf.DUMMYFUNCTION("IF(D16=""Not Relevant"", """", IF(A16=FALSE, SPARKLINE(I16:J16, {""charttype"",""bar""; ""max"",10; ""min"",0; ""color1"",IF(I16&gt;=7,""#34a853"",IF(I16&lt;=3,""#ff7900"",""#fbbc04"")); ""color2"",""#e9e9e9""}), ""Completed ✓""))"),"")</f>
        <v/>
      </c>
      <c r="G16" s="105">
        <v>4.0</v>
      </c>
      <c r="H16" s="105">
        <v>10.0</v>
      </c>
      <c r="I16" s="105">
        <v>8.0</v>
      </c>
      <c r="J16" s="105">
        <v>10.0</v>
      </c>
    </row>
    <row r="17" ht="15.75" customHeight="1">
      <c r="A17" s="90" t="b">
        <v>0</v>
      </c>
      <c r="B17" s="78" t="s">
        <v>205</v>
      </c>
      <c r="C17" s="103"/>
      <c r="D17" s="81" t="s">
        <v>57</v>
      </c>
      <c r="E17" s="82" t="str">
        <f>IFERROR(__xludf.DUMMYFUNCTION("IF(D17=""Not Relevant"", """", IF(A17=FALSE, SPARKLINE(G17:J17, {""charttype"",""bar""; ""max"",10; ""min"",0; ""color1"",IF(G17&gt;=7,""#ff7900"",IF(G17&lt;=3,""#34a853"",""#fbbc04"")); ""color2"",""#e9e9e9""}), ""Completed ✓""))"),"")</f>
        <v/>
      </c>
      <c r="F17" s="82" t="str">
        <f>IFERROR(__xludf.DUMMYFUNCTION("IF(D17=""Not Relevant"", """", IF(A17=FALSE, SPARKLINE(I17:J17, {""charttype"",""bar""; ""max"",10; ""min"",0; ""color1"",IF(I17&gt;=7,""#34a853"",IF(I17&lt;=3,""#ff7900"",""#fbbc04"")); ""color2"",""#e9e9e9""}), ""Completed ✓""))"),"")</f>
        <v/>
      </c>
      <c r="G17" s="105">
        <v>3.0</v>
      </c>
      <c r="H17" s="105">
        <v>10.0</v>
      </c>
      <c r="I17" s="105">
        <v>7.0</v>
      </c>
      <c r="J17" s="105">
        <v>10.0</v>
      </c>
    </row>
    <row r="18">
      <c r="A18" s="111" t="s">
        <v>5</v>
      </c>
      <c r="B18" s="76" t="s">
        <v>206</v>
      </c>
      <c r="G18" s="110"/>
    </row>
    <row r="19" ht="15.75" customHeight="1">
      <c r="A19" s="90" t="b">
        <v>0</v>
      </c>
      <c r="B19" s="78" t="s">
        <v>207</v>
      </c>
      <c r="C19" s="103"/>
      <c r="D19" s="81" t="s">
        <v>57</v>
      </c>
      <c r="E19" s="82" t="str">
        <f>IFERROR(__xludf.DUMMYFUNCTION("IF(D19=""Not Relevant"", """", IF(A19=FALSE, SPARKLINE(G19:J19, {""charttype"",""bar""; ""max"",10; ""min"",0; ""color1"",IF(G19&gt;=7,""#ff7900"",IF(G19&lt;=3,""#34a853"",""#fbbc04"")); ""color2"",""#e9e9e9""}), ""Completed ✓""))"),"")</f>
        <v/>
      </c>
      <c r="F19" s="82" t="str">
        <f>IFERROR(__xludf.DUMMYFUNCTION("IF(D19=""Not Relevant"", """", IF(A19=FALSE, SPARKLINE(I19:J19, {""charttype"",""bar""; ""max"",10; ""min"",0; ""color1"",IF(I19&gt;=7,""#34a853"",IF(I19&lt;=3,""#ff7900"",""#fbbc04"")); ""color2"",""#e9e9e9""}), ""Completed ✓""))"),"")</f>
        <v/>
      </c>
      <c r="G19" s="105">
        <v>4.0</v>
      </c>
      <c r="H19" s="105">
        <v>10.0</v>
      </c>
      <c r="I19" s="105">
        <v>9.0</v>
      </c>
      <c r="J19" s="105">
        <v>10.0</v>
      </c>
    </row>
    <row r="20" ht="15.75" customHeight="1">
      <c r="A20" s="90" t="b">
        <v>0</v>
      </c>
      <c r="B20" s="78" t="s">
        <v>208</v>
      </c>
      <c r="C20" s="80" t="s">
        <v>46</v>
      </c>
      <c r="D20" s="81" t="s">
        <v>57</v>
      </c>
      <c r="E20" s="82" t="str">
        <f>IFERROR(__xludf.DUMMYFUNCTION("IF(D20=""Not Relevant"", """", IF(A20=FALSE, SPARKLINE(G20:J20, {""charttype"",""bar""; ""max"",10; ""min"",0; ""color1"",IF(G20&gt;=7,""#ff7900"",IF(G20&lt;=3,""#34a853"",""#fbbc04"")); ""color2"",""#e9e9e9""}), ""Completed ✓""))"),"")</f>
        <v/>
      </c>
      <c r="F20" s="82" t="str">
        <f>IFERROR(__xludf.DUMMYFUNCTION("IF(D20=""Not Relevant"", """", IF(A20=FALSE, SPARKLINE(I20:J20, {""charttype"",""bar""; ""max"",10; ""min"",0; ""color1"",IF(I20&gt;=7,""#34a853"",IF(I20&lt;=3,""#ff7900"",""#fbbc04"")); ""color2"",""#e9e9e9""}), ""Completed ✓""))"),"")</f>
        <v/>
      </c>
      <c r="G20" s="105">
        <v>5.0</v>
      </c>
      <c r="H20" s="105">
        <v>10.0</v>
      </c>
      <c r="I20" s="105">
        <v>8.0</v>
      </c>
      <c r="J20" s="105">
        <v>10.0</v>
      </c>
    </row>
    <row r="21" ht="15.75" customHeight="1">
      <c r="A21" s="90" t="b">
        <v>0</v>
      </c>
      <c r="B21" s="78" t="s">
        <v>209</v>
      </c>
      <c r="C21" s="103"/>
      <c r="D21" s="81" t="s">
        <v>57</v>
      </c>
      <c r="E21" s="82" t="str">
        <f>IFERROR(__xludf.DUMMYFUNCTION("IF(D21=""Not Relevant"", """", IF(A21=FALSE, SPARKLINE(G21:J21, {""charttype"",""bar""; ""max"",10; ""min"",0; ""color1"",IF(G21&gt;=7,""#ff7900"",IF(G21&lt;=3,""#34a853"",""#fbbc04"")); ""color2"",""#e9e9e9""}), ""Completed ✓""))"),"")</f>
        <v/>
      </c>
      <c r="F21" s="82" t="str">
        <f>IFERROR(__xludf.DUMMYFUNCTION("IF(D21=""Not Relevant"", """", IF(A21=FALSE, SPARKLINE(I21:J21, {""charttype"",""bar""; ""max"",10; ""min"",0; ""color1"",IF(I21&gt;=7,""#34a853"",IF(I21&lt;=3,""#ff7900"",""#fbbc04"")); ""color2"",""#e9e9e9""}), ""Completed ✓""))"),"")</f>
        <v/>
      </c>
      <c r="G21" s="105">
        <v>4.0</v>
      </c>
      <c r="H21" s="105">
        <v>10.0</v>
      </c>
      <c r="I21" s="105">
        <v>7.0</v>
      </c>
      <c r="J21" s="105"/>
    </row>
    <row r="22">
      <c r="A22" s="111" t="s">
        <v>210</v>
      </c>
      <c r="B22" s="76" t="s">
        <v>211</v>
      </c>
      <c r="G22" s="110"/>
    </row>
    <row r="23" ht="15.75" customHeight="1">
      <c r="A23" s="90" t="b">
        <v>0</v>
      </c>
      <c r="B23" s="78" t="s">
        <v>212</v>
      </c>
      <c r="C23" s="80" t="s">
        <v>46</v>
      </c>
      <c r="D23" s="81" t="s">
        <v>57</v>
      </c>
      <c r="E23" s="82" t="str">
        <f>IFERROR(__xludf.DUMMYFUNCTION("IF(D23=""Not Relevant"", """", IF(A23=FALSE, SPARKLINE(G23:J23, {""charttype"",""bar""; ""max"",10; ""min"",0; ""color1"",IF(G23&gt;=7,""#ff7900"",IF(G23&lt;=3,""#34a853"",""#fbbc04"")); ""color2"",""#e9e9e9""}), ""Completed ✓""))"),"")</f>
        <v/>
      </c>
      <c r="F23" s="82" t="str">
        <f>IFERROR(__xludf.DUMMYFUNCTION("IF(D23=""Not Relevant"", """", IF(A23=FALSE, SPARKLINE(I23:J23, {""charttype"",""bar""; ""max"",10; ""min"",0; ""color1"",IF(I23&gt;=7,""#34a853"",IF(I23&lt;=3,""#ff7900"",""#fbbc04"")); ""color2"",""#e9e9e9""}), ""Completed ✓""))"),"")</f>
        <v/>
      </c>
      <c r="G23" s="105">
        <v>3.0</v>
      </c>
      <c r="H23" s="105">
        <v>10.0</v>
      </c>
      <c r="I23" s="105">
        <v>9.0</v>
      </c>
      <c r="J23" s="105">
        <v>10.0</v>
      </c>
    </row>
    <row r="24" ht="15.75" customHeight="1">
      <c r="A24" s="90" t="b">
        <v>0</v>
      </c>
      <c r="B24" s="78" t="s">
        <v>213</v>
      </c>
      <c r="C24" s="103"/>
      <c r="D24" s="81" t="s">
        <v>57</v>
      </c>
      <c r="E24" s="82" t="str">
        <f>IFERROR(__xludf.DUMMYFUNCTION("IF(D24=""Not Relevant"", """", IF(A24=FALSE, SPARKLINE(G24:J24, {""charttype"",""bar""; ""max"",10; ""min"",0; ""color1"",IF(G24&gt;=7,""#ff7900"",IF(G24&lt;=3,""#34a853"",""#fbbc04"")); ""color2"",""#e9e9e9""}), ""Completed ✓""))"),"")</f>
        <v/>
      </c>
      <c r="F24" s="82" t="str">
        <f>IFERROR(__xludf.DUMMYFUNCTION("IF(D24=""Not Relevant"", """", IF(A24=FALSE, SPARKLINE(I24:J24, {""charttype"",""bar""; ""max"",10; ""min"",0; ""color1"",IF(I24&gt;=7,""#34a853"",IF(I24&lt;=3,""#ff7900"",""#fbbc04"")); ""color2"",""#e9e9e9""}), ""Completed ✓""))"),"")</f>
        <v/>
      </c>
      <c r="G24" s="105">
        <v>3.0</v>
      </c>
      <c r="H24" s="105">
        <v>10.0</v>
      </c>
      <c r="I24" s="105">
        <v>9.0</v>
      </c>
      <c r="J24" s="105">
        <v>10.0</v>
      </c>
    </row>
    <row r="25" ht="15.75" customHeight="1">
      <c r="A25" s="90" t="b">
        <v>0</v>
      </c>
      <c r="B25" s="78" t="s">
        <v>214</v>
      </c>
      <c r="C25" s="80" t="s">
        <v>46</v>
      </c>
      <c r="D25" s="81" t="s">
        <v>57</v>
      </c>
      <c r="E25" s="82" t="str">
        <f>IFERROR(__xludf.DUMMYFUNCTION("IF(D25=""Not Relevant"", """", IF(A25=FALSE, SPARKLINE(G25:J25, {""charttype"",""bar""; ""max"",10; ""min"",0; ""color1"",IF(G25&gt;=7,""#ff7900"",IF(G25&lt;=3,""#34a853"",""#fbbc04"")); ""color2"",""#e9e9e9""}), ""Completed ✓""))"),"")</f>
        <v/>
      </c>
      <c r="F25" s="82" t="str">
        <f>IFERROR(__xludf.DUMMYFUNCTION("IF(D25=""Not Relevant"", """", IF(A25=FALSE, SPARKLINE(I25:J25, {""charttype"",""bar""; ""max"",10; ""min"",0; ""color1"",IF(I25&gt;=7,""#34a853"",IF(I25&lt;=3,""#ff7900"",""#fbbc04"")); ""color2"",""#e9e9e9""}), ""Completed ✓""))"),"")</f>
        <v/>
      </c>
      <c r="G25" s="105">
        <v>4.0</v>
      </c>
      <c r="H25" s="105">
        <v>10.0</v>
      </c>
      <c r="I25" s="105">
        <v>8.0</v>
      </c>
      <c r="J25" s="105">
        <v>10.0</v>
      </c>
    </row>
    <row r="26" ht="15.75" customHeight="1">
      <c r="A26" s="90" t="b">
        <v>0</v>
      </c>
      <c r="B26" s="78" t="s">
        <v>215</v>
      </c>
      <c r="C26" s="80" t="s">
        <v>46</v>
      </c>
      <c r="D26" s="81" t="s">
        <v>57</v>
      </c>
      <c r="E26" s="82" t="str">
        <f>IFERROR(__xludf.DUMMYFUNCTION("IF(D26=""Not Relevant"", """", IF(A26=FALSE, SPARKLINE(G26:J26, {""charttype"",""bar""; ""max"",10; ""min"",0; ""color1"",IF(G26&gt;=7,""#ff7900"",IF(G26&lt;=3,""#34a853"",""#fbbc04"")); ""color2"",""#e9e9e9""}), ""Completed ✓""))"),"")</f>
        <v/>
      </c>
      <c r="F26" s="82" t="str">
        <f>IFERROR(__xludf.DUMMYFUNCTION("IF(D26=""Not Relevant"", """", IF(A26=FALSE, SPARKLINE(I26:J26, {""charttype"",""bar""; ""max"",10; ""min"",0; ""color1"",IF(I26&gt;=7,""#34a853"",IF(I26&lt;=3,""#ff7900"",""#fbbc04"")); ""color2"",""#e9e9e9""}), ""Completed ✓""))"),"")</f>
        <v/>
      </c>
      <c r="G26" s="105">
        <v>4.0</v>
      </c>
      <c r="H26" s="105">
        <v>10.0</v>
      </c>
      <c r="I26" s="105">
        <v>9.0</v>
      </c>
      <c r="J26" s="105">
        <v>10.0</v>
      </c>
    </row>
    <row r="27" ht="15.75" customHeight="1">
      <c r="A27" s="90" t="b">
        <v>0</v>
      </c>
      <c r="B27" s="78" t="s">
        <v>216</v>
      </c>
      <c r="C27" s="103"/>
      <c r="D27" s="81" t="s">
        <v>57</v>
      </c>
      <c r="E27" s="82" t="str">
        <f>IFERROR(__xludf.DUMMYFUNCTION("IF(D27=""Not Relevant"", """", IF(A27=FALSE, SPARKLINE(G27:J27, {""charttype"",""bar""; ""max"",10; ""min"",0; ""color1"",IF(G27&gt;=7,""#ff7900"",IF(G27&lt;=3,""#34a853"",""#fbbc04"")); ""color2"",""#e9e9e9""}), ""Completed ✓""))"),"")</f>
        <v/>
      </c>
      <c r="F27" s="82" t="str">
        <f>IFERROR(__xludf.DUMMYFUNCTION("IF(D27=""Not Relevant"", """", IF(A27=FALSE, SPARKLINE(I27:J27, {""charttype"",""bar""; ""max"",10; ""min"",0; ""color1"",IF(I27&gt;=7,""#34a853"",IF(I27&lt;=3,""#ff7900"",""#fbbc04"")); ""color2"",""#e9e9e9""}), ""Completed ✓""))"),"")</f>
        <v/>
      </c>
      <c r="G27" s="105">
        <v>3.0</v>
      </c>
      <c r="H27" s="105">
        <v>10.0</v>
      </c>
      <c r="I27" s="105">
        <v>8.0</v>
      </c>
      <c r="J27" s="105">
        <v>10.0</v>
      </c>
    </row>
    <row r="28" ht="15.75" customHeight="1">
      <c r="A28" s="90" t="b">
        <v>0</v>
      </c>
      <c r="B28" s="78" t="s">
        <v>217</v>
      </c>
      <c r="C28" s="80" t="s">
        <v>46</v>
      </c>
      <c r="D28" s="81" t="s">
        <v>57</v>
      </c>
      <c r="E28" s="82" t="str">
        <f>IFERROR(__xludf.DUMMYFUNCTION("IF(D28=""Not Relevant"", """", IF(A28=FALSE, SPARKLINE(G28:J28, {""charttype"",""bar""; ""max"",10; ""min"",0; ""color1"",IF(G28&gt;=7,""#ff7900"",IF(G28&lt;=3,""#34a853"",""#fbbc04"")); ""color2"",""#e9e9e9""}), ""Completed ✓""))"),"")</f>
        <v/>
      </c>
      <c r="F28" s="82" t="str">
        <f>IFERROR(__xludf.DUMMYFUNCTION("IF(D28=""Not Relevant"", """", IF(A28=FALSE, SPARKLINE(I28:J28, {""charttype"",""bar""; ""max"",10; ""min"",0; ""color1"",IF(I28&gt;=7,""#34a853"",IF(I28&lt;=3,""#ff7900"",""#fbbc04"")); ""color2"",""#e9e9e9""}), ""Completed ✓""))"),"")</f>
        <v/>
      </c>
      <c r="G28" s="105">
        <v>4.0</v>
      </c>
      <c r="H28" s="105">
        <v>10.0</v>
      </c>
      <c r="I28" s="105">
        <v>7.0</v>
      </c>
      <c r="J28" s="105">
        <v>10.0</v>
      </c>
    </row>
    <row r="29" ht="15.75" customHeight="1">
      <c r="A29" s="90" t="b">
        <v>0</v>
      </c>
      <c r="B29" s="78" t="s">
        <v>218</v>
      </c>
      <c r="C29" s="103"/>
      <c r="D29" s="81" t="s">
        <v>57</v>
      </c>
      <c r="E29" s="82" t="str">
        <f>IFERROR(__xludf.DUMMYFUNCTION("IF(D29=""Not Relevant"", """", IF(A29=FALSE, SPARKLINE(G29:J29, {""charttype"",""bar""; ""max"",10; ""min"",0; ""color1"",IF(G29&gt;=7,""#ff7900"",IF(G29&lt;=3,""#34a853"",""#fbbc04"")); ""color2"",""#e9e9e9""}), ""Completed ✓""))"),"")</f>
        <v/>
      </c>
      <c r="F29" s="82" t="str">
        <f>IFERROR(__xludf.DUMMYFUNCTION("IF(D29=""Not Relevant"", """", IF(A29=FALSE, SPARKLINE(I29:J29, {""charttype"",""bar""; ""max"",10; ""min"",0; ""color1"",IF(I29&gt;=7,""#34a853"",IF(I29&lt;=3,""#ff7900"",""#fbbc04"")); ""color2"",""#e9e9e9""}), ""Completed ✓""))"),"")</f>
        <v/>
      </c>
      <c r="G29" s="105">
        <v>3.0</v>
      </c>
      <c r="H29" s="105">
        <v>10.0</v>
      </c>
      <c r="I29" s="105">
        <v>7.0</v>
      </c>
      <c r="J29" s="105">
        <v>10.0</v>
      </c>
    </row>
    <row r="30">
      <c r="A30" s="111" t="s">
        <v>219</v>
      </c>
      <c r="B30" s="76" t="s">
        <v>220</v>
      </c>
      <c r="G30" s="110"/>
    </row>
    <row r="31" ht="15.75" customHeight="1">
      <c r="A31" s="90" t="b">
        <v>0</v>
      </c>
      <c r="B31" s="78" t="s">
        <v>221</v>
      </c>
      <c r="C31" s="80" t="s">
        <v>46</v>
      </c>
      <c r="D31" s="81" t="s">
        <v>57</v>
      </c>
      <c r="E31" s="82" t="str">
        <f>IFERROR(__xludf.DUMMYFUNCTION("IF(D31=""Not Relevant"", """", IF(A31=FALSE, SPARKLINE(G31:J31, {""charttype"",""bar""; ""max"",10; ""min"",0; ""color1"",IF(G31&gt;=7,""#ff7900"",IF(G31&lt;=3,""#34a853"",""#fbbc04"")); ""color2"",""#e9e9e9""}), ""Completed ✓""))"),"")</f>
        <v/>
      </c>
      <c r="F31" s="82" t="str">
        <f>IFERROR(__xludf.DUMMYFUNCTION("IF(D31=""Not Relevant"", """", IF(A31=FALSE, SPARKLINE(I31:J31, {""charttype"",""bar""; ""max"",10; ""min"",0; ""color1"",IF(I31&gt;=7,""#34a853"",IF(I31&lt;=3,""#ff7900"",""#fbbc04"")); ""color2"",""#e9e9e9""}), ""Completed ✓""))"),"")</f>
        <v/>
      </c>
      <c r="G31" s="105">
        <v>3.0</v>
      </c>
      <c r="H31" s="105">
        <v>10.0</v>
      </c>
      <c r="I31" s="105">
        <v>10.0</v>
      </c>
      <c r="J31" s="105">
        <v>10.0</v>
      </c>
    </row>
    <row r="32" ht="15.75" customHeight="1">
      <c r="A32" s="90" t="b">
        <v>0</v>
      </c>
      <c r="B32" s="78" t="s">
        <v>222</v>
      </c>
      <c r="C32" s="103"/>
      <c r="D32" s="81" t="s">
        <v>57</v>
      </c>
      <c r="E32" s="82" t="str">
        <f>IFERROR(__xludf.DUMMYFUNCTION("IF(D32=""Not Relevant"", """", IF(A32=FALSE, SPARKLINE(G32:J32, {""charttype"",""bar""; ""max"",10; ""min"",0; ""color1"",IF(G32&gt;=7,""#ff7900"",IF(G32&lt;=3,""#34a853"",""#fbbc04"")); ""color2"",""#e9e9e9""}), ""Completed ✓""))"),"")</f>
        <v/>
      </c>
      <c r="F32" s="82" t="str">
        <f>IFERROR(__xludf.DUMMYFUNCTION("IF(D32=""Not Relevant"", """", IF(A32=FALSE, SPARKLINE(I32:J32, {""charttype"",""bar""; ""max"",10; ""min"",0; ""color1"",IF(I32&gt;=7,""#34a853"",IF(I32&lt;=3,""#ff7900"",""#fbbc04"")); ""color2"",""#e9e9e9""}), ""Completed ✓""))"),"")</f>
        <v/>
      </c>
      <c r="G32" s="105">
        <v>3.0</v>
      </c>
      <c r="H32" s="105">
        <v>10.0</v>
      </c>
      <c r="I32" s="105">
        <v>9.0</v>
      </c>
      <c r="J32" s="105">
        <v>10.0</v>
      </c>
    </row>
    <row r="33" ht="15.75" customHeight="1">
      <c r="A33" s="90" t="b">
        <v>0</v>
      </c>
      <c r="B33" s="78" t="s">
        <v>223</v>
      </c>
      <c r="C33" s="80" t="s">
        <v>46</v>
      </c>
      <c r="D33" s="81" t="s">
        <v>57</v>
      </c>
      <c r="E33" s="82" t="str">
        <f>IFERROR(__xludf.DUMMYFUNCTION("IF(D33=""Not Relevant"", """", IF(A33=FALSE, SPARKLINE(G33:J33, {""charttype"",""bar""; ""max"",10; ""min"",0; ""color1"",IF(G33&gt;=7,""#ff7900"",IF(G33&lt;=3,""#34a853"",""#fbbc04"")); ""color2"",""#e9e9e9""}), ""Completed ✓""))"),"")</f>
        <v/>
      </c>
      <c r="F33" s="82" t="str">
        <f>IFERROR(__xludf.DUMMYFUNCTION("IF(D33=""Not Relevant"", """", IF(A33=FALSE, SPARKLINE(I33:J33, {""charttype"",""bar""; ""max"",10; ""min"",0; ""color1"",IF(I33&gt;=7,""#34a853"",IF(I33&lt;=3,""#ff7900"",""#fbbc04"")); ""color2"",""#e9e9e9""}), ""Completed ✓""))"),"")</f>
        <v/>
      </c>
      <c r="G33" s="105">
        <v>4.0</v>
      </c>
      <c r="H33" s="105">
        <v>10.0</v>
      </c>
      <c r="I33" s="105">
        <v>8.0</v>
      </c>
      <c r="J33" s="105">
        <v>10.0</v>
      </c>
    </row>
    <row r="34" ht="15.75" customHeight="1">
      <c r="A34" s="90" t="b">
        <v>0</v>
      </c>
      <c r="B34" s="78" t="s">
        <v>224</v>
      </c>
      <c r="C34" s="103"/>
      <c r="D34" s="81" t="s">
        <v>57</v>
      </c>
      <c r="E34" s="82" t="str">
        <f>IFERROR(__xludf.DUMMYFUNCTION("IF(D34=""Not Relevant"", """", IF(A34=FALSE, SPARKLINE(G34:J34, {""charttype"",""bar""; ""max"",10; ""min"",0; ""color1"",IF(G34&gt;=7,""#ff7900"",IF(G34&lt;=3,""#34a853"",""#fbbc04"")); ""color2"",""#e9e9e9""}), ""Completed ✓""))"),"")</f>
        <v/>
      </c>
      <c r="F34" s="82" t="str">
        <f>IFERROR(__xludf.DUMMYFUNCTION("IF(D34=""Not Relevant"", """", IF(A34=FALSE, SPARKLINE(I34:J34, {""charttype"",""bar""; ""max"",10; ""min"",0; ""color1"",IF(I34&gt;=7,""#34a853"",IF(I34&lt;=3,""#ff7900"",""#fbbc04"")); ""color2"",""#e9e9e9""}), ""Completed ✓""))"),"")</f>
        <v/>
      </c>
      <c r="G34" s="105">
        <v>4.0</v>
      </c>
      <c r="H34" s="105">
        <v>10.0</v>
      </c>
      <c r="I34" s="105">
        <v>9.0</v>
      </c>
      <c r="J34" s="105">
        <v>10.0</v>
      </c>
    </row>
    <row r="35" ht="15.75" customHeight="1">
      <c r="A35" s="90" t="b">
        <v>0</v>
      </c>
      <c r="B35" s="78" t="s">
        <v>225</v>
      </c>
      <c r="C35" s="103"/>
      <c r="D35" s="81" t="s">
        <v>57</v>
      </c>
      <c r="E35" s="82" t="str">
        <f>IFERROR(__xludf.DUMMYFUNCTION("IF(D35=""Not Relevant"", """", IF(A35=FALSE, SPARKLINE(G35:J35, {""charttype"",""bar""; ""max"",10; ""min"",0; ""color1"",IF(G35&gt;=7,""#ff7900"",IF(G35&lt;=3,""#34a853"",""#fbbc04"")); ""color2"",""#e9e9e9""}), ""Completed ✓""))"),"")</f>
        <v/>
      </c>
      <c r="F35" s="82" t="str">
        <f>IFERROR(__xludf.DUMMYFUNCTION("IF(D35=""Not Relevant"", """", IF(A35=FALSE, SPARKLINE(I35:J35, {""charttype"",""bar""; ""max"",10; ""min"",0; ""color1"",IF(I35&gt;=7,""#34a853"",IF(I35&lt;=3,""#ff7900"",""#fbbc04"")); ""color2"",""#e9e9e9""}), ""Completed ✓""))"),"")</f>
        <v/>
      </c>
      <c r="G35" s="105">
        <v>3.0</v>
      </c>
      <c r="H35" s="105">
        <v>10.0</v>
      </c>
      <c r="I35" s="105">
        <v>7.0</v>
      </c>
      <c r="J35" s="105">
        <v>10.0</v>
      </c>
    </row>
    <row r="36">
      <c r="A36" s="109" t="s">
        <v>226</v>
      </c>
      <c r="B36" s="76" t="s">
        <v>227</v>
      </c>
      <c r="G36" s="110"/>
    </row>
    <row r="37" ht="15.75" customHeight="1">
      <c r="A37" s="90" t="b">
        <v>0</v>
      </c>
      <c r="B37" s="78" t="s">
        <v>228</v>
      </c>
      <c r="C37" s="80" t="s">
        <v>46</v>
      </c>
      <c r="D37" s="81" t="s">
        <v>57</v>
      </c>
      <c r="E37" s="82" t="str">
        <f>IFERROR(__xludf.DUMMYFUNCTION("IF(D37=""Not Relevant"", """", IF(A37=FALSE, SPARKLINE(G37:J37, {""charttype"",""bar""; ""max"",10; ""min"",0; ""color1"",IF(G37&gt;=7,""#ff7900"",IF(G37&lt;=3,""#34a853"",""#fbbc04"")); ""color2"",""#e9e9e9""}), ""Completed ✓""))"),"")</f>
        <v/>
      </c>
      <c r="F37" s="82" t="str">
        <f>IFERROR(__xludf.DUMMYFUNCTION("IF(D37=""Not Relevant"", """", IF(A37=FALSE, SPARKLINE(I37:J37, {""charttype"",""bar""; ""max"",10; ""min"",0; ""color1"",IF(I37&gt;=7,""#34a853"",IF(I37&lt;=3,""#ff7900"",""#fbbc04"")); ""color2"",""#e9e9e9""}), ""Completed ✓""))"),"")</f>
        <v/>
      </c>
      <c r="G37" s="105">
        <v>3.0</v>
      </c>
      <c r="H37" s="105">
        <v>10.0</v>
      </c>
      <c r="I37" s="105">
        <v>9.0</v>
      </c>
      <c r="J37" s="105">
        <v>10.0</v>
      </c>
    </row>
    <row r="38" ht="15.75" customHeight="1">
      <c r="A38" s="90" t="b">
        <v>0</v>
      </c>
      <c r="B38" s="78" t="s">
        <v>229</v>
      </c>
      <c r="C38" s="103"/>
      <c r="D38" s="81" t="s">
        <v>57</v>
      </c>
      <c r="E38" s="82" t="str">
        <f>IFERROR(__xludf.DUMMYFUNCTION("IF(D38=""Not Relevant"", """", IF(A38=FALSE, SPARKLINE(G38:J38, {""charttype"",""bar""; ""max"",10; ""min"",0; ""color1"",IF(G38&gt;=7,""#ff7900"",IF(G38&lt;=3,""#34a853"",""#fbbc04"")); ""color2"",""#e9e9e9""}), ""Completed ✓""))"),"")</f>
        <v/>
      </c>
      <c r="F38" s="82" t="str">
        <f>IFERROR(__xludf.DUMMYFUNCTION("IF(D38=""Not Relevant"", """", IF(A38=FALSE, SPARKLINE(I38:J38, {""charttype"",""bar""; ""max"",10; ""min"",0; ""color1"",IF(I38&gt;=7,""#34a853"",IF(I38&lt;=3,""#ff7900"",""#fbbc04"")); ""color2"",""#e9e9e9""}), ""Completed ✓""))"),"")</f>
        <v/>
      </c>
      <c r="G38" s="105">
        <v>3.0</v>
      </c>
      <c r="H38" s="105">
        <v>10.0</v>
      </c>
      <c r="I38" s="105">
        <v>8.0</v>
      </c>
      <c r="J38" s="105">
        <v>10.0</v>
      </c>
    </row>
    <row r="39" ht="15.75" customHeight="1">
      <c r="A39" s="90" t="b">
        <v>0</v>
      </c>
      <c r="B39" s="78" t="s">
        <v>230</v>
      </c>
      <c r="C39" s="103"/>
      <c r="D39" s="81" t="s">
        <v>57</v>
      </c>
      <c r="E39" s="82" t="str">
        <f>IFERROR(__xludf.DUMMYFUNCTION("IF(D39=""Not Relevant"", """", IF(A39=FALSE, SPARKLINE(G39:J39, {""charttype"",""bar""; ""max"",10; ""min"",0; ""color1"",IF(G39&gt;=7,""#ff7900"",IF(G39&lt;=3,""#34a853"",""#fbbc04"")); ""color2"",""#e9e9e9""}), ""Completed ✓""))"),"")</f>
        <v/>
      </c>
      <c r="F39" s="82" t="str">
        <f>IFERROR(__xludf.DUMMYFUNCTION("IF(D39=""Not Relevant"", """", IF(A39=FALSE, SPARKLINE(I39:J39, {""charttype"",""bar""; ""max"",10; ""min"",0; ""color1"",IF(I39&gt;=7,""#34a853"",IF(I39&lt;=3,""#ff7900"",""#fbbc04"")); ""color2"",""#e9e9e9""}), ""Completed ✓""))"),"")</f>
        <v/>
      </c>
      <c r="G39" s="105">
        <v>3.0</v>
      </c>
      <c r="H39" s="105">
        <v>10.0</v>
      </c>
      <c r="I39" s="105">
        <v>7.0</v>
      </c>
      <c r="J39" s="105">
        <v>10.0</v>
      </c>
    </row>
    <row r="40">
      <c r="A40" s="109" t="s">
        <v>94</v>
      </c>
      <c r="B40" s="76" t="s">
        <v>231</v>
      </c>
      <c r="G40" s="110"/>
    </row>
    <row r="41" ht="15.75" customHeight="1">
      <c r="A41" s="90" t="b">
        <v>0</v>
      </c>
      <c r="B41" s="78" t="s">
        <v>232</v>
      </c>
      <c r="C41" s="103"/>
      <c r="D41" s="81" t="s">
        <v>57</v>
      </c>
      <c r="E41" s="82" t="str">
        <f>IFERROR(__xludf.DUMMYFUNCTION("IF(D41=""Not Relevant"", """", IF(A41=FALSE, SPARKLINE(G41:J41, {""charttype"",""bar""; ""max"",10; ""min"",0; ""color1"",IF(G41&gt;=7,""#ff7900"",IF(G41&lt;=3,""#34a853"",""#fbbc04"")); ""color2"",""#e9e9e9""}), ""Completed ✓""))"),"")</f>
        <v/>
      </c>
      <c r="F41" s="82" t="str">
        <f>IFERROR(__xludf.DUMMYFUNCTION("IF(D41=""Not Relevant"", """", IF(A41=FALSE, SPARKLINE(I41:J41, {""charttype"",""bar""; ""max"",10; ""min"",0; ""color1"",IF(I41&gt;=7,""#34a853"",IF(I41&lt;=3,""#ff7900"",""#fbbc04"")); ""color2"",""#e9e9e9""}), ""Completed ✓""))"),"")</f>
        <v/>
      </c>
      <c r="G41" s="105">
        <v>3.0</v>
      </c>
      <c r="H41" s="105">
        <v>10.0</v>
      </c>
      <c r="I41" s="105">
        <v>9.0</v>
      </c>
      <c r="J41" s="105">
        <v>10.0</v>
      </c>
    </row>
    <row r="42" ht="15.75" customHeight="1">
      <c r="A42" s="90" t="b">
        <v>0</v>
      </c>
      <c r="B42" s="78" t="s">
        <v>233</v>
      </c>
      <c r="C42" s="103"/>
      <c r="D42" s="81" t="s">
        <v>57</v>
      </c>
      <c r="E42" s="82" t="str">
        <f>IFERROR(__xludf.DUMMYFUNCTION("IF(D42=""Not Relevant"", """", IF(A42=FALSE, SPARKLINE(G42:J42, {""charttype"",""bar""; ""max"",10; ""min"",0; ""color1"",IF(G42&gt;=7,""#ff7900"",IF(G42&lt;=3,""#34a853"",""#fbbc04"")); ""color2"",""#e9e9e9""}), ""Completed ✓""))"),"")</f>
        <v/>
      </c>
      <c r="F42" s="82" t="str">
        <f>IFERROR(__xludf.DUMMYFUNCTION("IF(D42=""Not Relevant"", """", IF(A42=FALSE, SPARKLINE(I42:J42, {""charttype"",""bar""; ""max"",10; ""min"",0; ""color1"",IF(I42&gt;=7,""#34a853"",IF(I42&lt;=3,""#ff7900"",""#fbbc04"")); ""color2"",""#e9e9e9""}), ""Completed ✓""))"),"")</f>
        <v/>
      </c>
      <c r="G42" s="105">
        <v>3.0</v>
      </c>
      <c r="H42" s="105">
        <v>10.0</v>
      </c>
      <c r="I42" s="105">
        <v>7.0</v>
      </c>
      <c r="J42" s="105">
        <v>10.0</v>
      </c>
    </row>
    <row r="43" ht="15.75" customHeight="1">
      <c r="A43" s="90" t="b">
        <v>0</v>
      </c>
      <c r="B43" s="78" t="s">
        <v>234</v>
      </c>
      <c r="C43" s="80" t="s">
        <v>46</v>
      </c>
      <c r="D43" s="81" t="s">
        <v>57</v>
      </c>
      <c r="E43" s="82" t="str">
        <f>IFERROR(__xludf.DUMMYFUNCTION("IF(D43=""Not Relevant"", """", IF(A43=FALSE, SPARKLINE(G43:J43, {""charttype"",""bar""; ""max"",10; ""min"",0; ""color1"",IF(G43&gt;=7,""#ff7900"",IF(G43&lt;=3,""#34a853"",""#fbbc04"")); ""color2"",""#e9e9e9""}), ""Completed ✓""))"),"")</f>
        <v/>
      </c>
      <c r="F43" s="82" t="str">
        <f>IFERROR(__xludf.DUMMYFUNCTION("IF(D43=""Not Relevant"", """", IF(A43=FALSE, SPARKLINE(I43:J43, {""charttype"",""bar""; ""max"",10; ""min"",0; ""color1"",IF(I43&gt;=7,""#34a853"",IF(I43&lt;=3,""#ff7900"",""#fbbc04"")); ""color2"",""#e9e9e9""}), ""Completed ✓""))"),"")</f>
        <v/>
      </c>
      <c r="G43" s="105">
        <v>3.0</v>
      </c>
      <c r="H43" s="105">
        <v>10.0</v>
      </c>
      <c r="I43" s="105">
        <v>9.0</v>
      </c>
      <c r="J43" s="105">
        <v>10.0</v>
      </c>
    </row>
    <row r="44">
      <c r="A44" s="109" t="s">
        <v>235</v>
      </c>
      <c r="B44" s="76" t="s">
        <v>236</v>
      </c>
      <c r="G44" s="110"/>
    </row>
    <row r="45" ht="15.75" customHeight="1">
      <c r="A45" s="90" t="b">
        <v>0</v>
      </c>
      <c r="B45" s="78" t="s">
        <v>237</v>
      </c>
      <c r="C45" s="80" t="s">
        <v>46</v>
      </c>
      <c r="D45" s="81" t="s">
        <v>57</v>
      </c>
      <c r="E45" s="82" t="str">
        <f>IFERROR(__xludf.DUMMYFUNCTION("IF(D45=""Not Relevant"", """", IF(A45=FALSE, SPARKLINE(G45:J45, {""charttype"",""bar""; ""max"",10; ""min"",0; ""color1"",IF(G45&gt;=7,""#ff7900"",IF(G45&lt;=3,""#34a853"",""#fbbc04"")); ""color2"",""#e9e9e9""}), ""Completed ✓""))"),"")</f>
        <v/>
      </c>
      <c r="F45" s="82" t="str">
        <f>IFERROR(__xludf.DUMMYFUNCTION("IF(D45=""Not Relevant"", """", IF(A45=FALSE, SPARKLINE(I45:J45, {""charttype"",""bar""; ""max"",10; ""min"",0; ""color1"",IF(I45&gt;=7,""#34a853"",IF(I45&lt;=3,""#ff7900"",""#fbbc04"")); ""color2"",""#e9e9e9""}), ""Completed ✓""))"),"")</f>
        <v/>
      </c>
      <c r="G45" s="105">
        <v>3.0</v>
      </c>
      <c r="H45" s="105">
        <v>10.0</v>
      </c>
      <c r="I45" s="105">
        <v>9.0</v>
      </c>
      <c r="J45" s="105">
        <v>10.0</v>
      </c>
    </row>
    <row r="46" ht="15.75" customHeight="1">
      <c r="A46" s="90" t="b">
        <v>0</v>
      </c>
      <c r="B46" s="78" t="s">
        <v>238</v>
      </c>
      <c r="C46" s="103"/>
      <c r="D46" s="81" t="s">
        <v>57</v>
      </c>
      <c r="E46" s="82" t="str">
        <f>IFERROR(__xludf.DUMMYFUNCTION("IF(D46=""Not Relevant"", """", IF(A46=FALSE, SPARKLINE(G46:J46, {""charttype"",""bar""; ""max"",10; ""min"",0; ""color1"",IF(G46&gt;=7,""#ff7900"",IF(G46&lt;=3,""#34a853"",""#fbbc04"")); ""color2"",""#e9e9e9""}), ""Completed ✓""))"),"")</f>
        <v/>
      </c>
      <c r="F46" s="82" t="str">
        <f>IFERROR(__xludf.DUMMYFUNCTION("IF(D46=""Not Relevant"", """", IF(A46=FALSE, SPARKLINE(I46:J46, {""charttype"",""bar""; ""max"",10; ""min"",0; ""color1"",IF(I46&gt;=7,""#34a853"",IF(I46&lt;=3,""#ff7900"",""#fbbc04"")); ""color2"",""#e9e9e9""}), ""Completed ✓""))"),"")</f>
        <v/>
      </c>
      <c r="G46" s="105">
        <v>4.0</v>
      </c>
      <c r="H46" s="105">
        <v>10.0</v>
      </c>
      <c r="I46" s="105">
        <v>8.0</v>
      </c>
      <c r="J46" s="105">
        <v>10.0</v>
      </c>
    </row>
    <row r="47" ht="15.75" customHeight="1">
      <c r="A47" s="90" t="b">
        <v>0</v>
      </c>
      <c r="B47" s="78" t="s">
        <v>239</v>
      </c>
      <c r="C47" s="80" t="s">
        <v>46</v>
      </c>
      <c r="D47" s="81" t="s">
        <v>57</v>
      </c>
      <c r="E47" s="82" t="str">
        <f>IFERROR(__xludf.DUMMYFUNCTION("IF(D47=""Not Relevant"", """", IF(A47=FALSE, SPARKLINE(G47:J47, {""charttype"",""bar""; ""max"",10; ""min"",0; ""color1"",IF(G47&gt;=7,""#ff7900"",IF(G47&lt;=3,""#34a853"",""#fbbc04"")); ""color2"",""#e9e9e9""}), ""Completed ✓""))"),"")</f>
        <v/>
      </c>
      <c r="F47" s="82" t="str">
        <f>IFERROR(__xludf.DUMMYFUNCTION("IF(D47=""Not Relevant"", """", IF(A47=FALSE, SPARKLINE(I47:J47, {""charttype"",""bar""; ""max"",10; ""min"",0; ""color1"",IF(I47&gt;=7,""#34a853"",IF(I47&lt;=3,""#ff7900"",""#fbbc04"")); ""color2"",""#e9e9e9""}), ""Completed ✓""))"),"")</f>
        <v/>
      </c>
      <c r="G47" s="105">
        <v>3.0</v>
      </c>
      <c r="H47" s="105">
        <v>10.0</v>
      </c>
      <c r="I47" s="105">
        <v>7.0</v>
      </c>
      <c r="J47" s="105">
        <v>10.0</v>
      </c>
    </row>
    <row r="48">
      <c r="A48" s="109" t="s">
        <v>240</v>
      </c>
      <c r="B48" s="76" t="s">
        <v>241</v>
      </c>
      <c r="G48" s="110"/>
    </row>
    <row r="49" ht="15.75" customHeight="1">
      <c r="A49" s="90" t="b">
        <v>0</v>
      </c>
      <c r="B49" s="78" t="s">
        <v>242</v>
      </c>
      <c r="C49" s="103"/>
      <c r="D49" s="81" t="s">
        <v>57</v>
      </c>
      <c r="E49" s="82" t="str">
        <f>IFERROR(__xludf.DUMMYFUNCTION("IF(D49=""Not Relevant"", """", IF(A49=FALSE, SPARKLINE(G49:J49, {""charttype"",""bar""; ""max"",10; ""min"",0; ""color1"",IF(G49&gt;=7,""#ff7900"",IF(G49&lt;=3,""#34a853"",""#fbbc04"")); ""color2"",""#e9e9e9""}), ""Completed ✓""))"),"")</f>
        <v/>
      </c>
      <c r="F49" s="82" t="str">
        <f>IFERROR(__xludf.DUMMYFUNCTION("IF(D49=""Not Relevant"", """", IF(A49=FALSE, SPARKLINE(I49:J49, {""charttype"",""bar""; ""max"",10; ""min"",0; ""color1"",IF(I49&gt;=7,""#34a853"",IF(I49&lt;=3,""#ff7900"",""#fbbc04"")); ""color2"",""#e9e9e9""}), ""Completed ✓""))"),"")</f>
        <v/>
      </c>
      <c r="G49" s="105">
        <v>3.0</v>
      </c>
      <c r="H49" s="105">
        <v>10.0</v>
      </c>
      <c r="I49" s="105">
        <v>9.0</v>
      </c>
      <c r="J49" s="105">
        <v>10.0</v>
      </c>
    </row>
    <row r="50" ht="15.75" customHeight="1">
      <c r="A50" s="90" t="b">
        <v>0</v>
      </c>
      <c r="B50" s="78" t="s">
        <v>243</v>
      </c>
      <c r="C50" s="80" t="s">
        <v>46</v>
      </c>
      <c r="D50" s="81" t="s">
        <v>57</v>
      </c>
      <c r="E50" s="82" t="str">
        <f>IFERROR(__xludf.DUMMYFUNCTION("IF(D50=""Not Relevant"", """", IF(A50=FALSE, SPARKLINE(G50:J50, {""charttype"",""bar""; ""max"",10; ""min"",0; ""color1"",IF(G50&gt;=7,""#ff7900"",IF(G50&lt;=3,""#34a853"",""#fbbc04"")); ""color2"",""#e9e9e9""}), ""Completed ✓""))"),"")</f>
        <v/>
      </c>
      <c r="F50" s="82" t="str">
        <f>IFERROR(__xludf.DUMMYFUNCTION("IF(D50=""Not Relevant"", """", IF(A50=FALSE, SPARKLINE(I50:J50, {""charttype"",""bar""; ""max"",10; ""min"",0; ""color1"",IF(I50&gt;=7,""#34a853"",IF(I50&lt;=3,""#ff7900"",""#fbbc04"")); ""color2"",""#e9e9e9""}), ""Completed ✓""))"),"")</f>
        <v/>
      </c>
      <c r="G50" s="105">
        <v>4.0</v>
      </c>
      <c r="H50" s="105">
        <v>10.0</v>
      </c>
      <c r="I50" s="105">
        <v>8.0</v>
      </c>
      <c r="J50" s="105">
        <v>10.0</v>
      </c>
    </row>
    <row r="51" ht="15.75" customHeight="1">
      <c r="A51" s="90" t="b">
        <v>0</v>
      </c>
      <c r="B51" s="78" t="s">
        <v>244</v>
      </c>
      <c r="C51" s="103"/>
      <c r="D51" s="81" t="s">
        <v>57</v>
      </c>
      <c r="E51" s="82" t="str">
        <f>IFERROR(__xludf.DUMMYFUNCTION("IF(D51=""Not Relevant"", """", IF(A51=FALSE, SPARKLINE(G51:J51, {""charttype"",""bar""; ""max"",10; ""min"",0; ""color1"",IF(G51&gt;=7,""#ff7900"",IF(G51&lt;=3,""#34a853"",""#fbbc04"")); ""color2"",""#e9e9e9""}), ""Completed ✓""))"),"")</f>
        <v/>
      </c>
      <c r="F51" s="82" t="str">
        <f>IFERROR(__xludf.DUMMYFUNCTION("IF(D51=""Not Relevant"", """", IF(A51=FALSE, SPARKLINE(I51:J51, {""charttype"",""bar""; ""max"",10; ""min"",0; ""color1"",IF(I51&gt;=7,""#34a853"",IF(I51&lt;=3,""#ff7900"",""#fbbc04"")); ""color2"",""#e9e9e9""}), ""Completed ✓""))"),"")</f>
        <v/>
      </c>
      <c r="G51" s="105">
        <v>3.0</v>
      </c>
      <c r="H51" s="105">
        <v>10.0</v>
      </c>
      <c r="I51" s="105">
        <v>7.0</v>
      </c>
      <c r="J51" s="105">
        <v>10.0</v>
      </c>
    </row>
    <row r="52">
      <c r="A52" s="109" t="s">
        <v>245</v>
      </c>
      <c r="B52" s="76" t="s">
        <v>246</v>
      </c>
      <c r="G52" s="110"/>
    </row>
    <row r="53" ht="15.75" customHeight="1">
      <c r="A53" s="90" t="b">
        <v>0</v>
      </c>
      <c r="B53" s="78" t="s">
        <v>247</v>
      </c>
      <c r="C53" s="103"/>
      <c r="D53" s="81" t="s">
        <v>57</v>
      </c>
      <c r="E53" s="82" t="str">
        <f>IFERROR(__xludf.DUMMYFUNCTION("IF(D53=""Not Relevant"", """", IF(A53=FALSE, SPARKLINE(G53:J53, {""charttype"",""bar""; ""max"",10; ""min"",0; ""color1"",IF(G53&gt;=7,""#ff7900"",IF(G53&lt;=3,""#34a853"",""#fbbc04"")); ""color2"",""#e9e9e9""}), ""Completed ✓""))"),"")</f>
        <v/>
      </c>
      <c r="F53" s="82" t="str">
        <f>IFERROR(__xludf.DUMMYFUNCTION("IF(D53=""Not Relevant"", """", IF(A53=FALSE, SPARKLINE(I53:J53, {""charttype"",""bar""; ""max"",10; ""min"",0; ""color1"",IF(I53&gt;=7,""#34a853"",IF(I53&lt;=3,""#ff7900"",""#fbbc04"")); ""color2"",""#e9e9e9""}), ""Completed ✓""))"),"")</f>
        <v/>
      </c>
      <c r="G53" s="105">
        <v>3.0</v>
      </c>
      <c r="H53" s="105">
        <v>10.0</v>
      </c>
      <c r="I53" s="105">
        <v>9.0</v>
      </c>
      <c r="J53" s="105">
        <v>10.0</v>
      </c>
    </row>
    <row r="54" ht="15.75" customHeight="1">
      <c r="A54" s="90" t="b">
        <v>0</v>
      </c>
      <c r="B54" s="78" t="s">
        <v>248</v>
      </c>
      <c r="C54" s="80" t="s">
        <v>46</v>
      </c>
      <c r="D54" s="81" t="s">
        <v>57</v>
      </c>
      <c r="E54" s="82" t="str">
        <f>IFERROR(__xludf.DUMMYFUNCTION("IF(D54=""Not Relevant"", """", IF(A54=FALSE, SPARKLINE(G54:J54, {""charttype"",""bar""; ""max"",10; ""min"",0; ""color1"",IF(G54&gt;=7,""#ff7900"",IF(G54&lt;=3,""#34a853"",""#fbbc04"")); ""color2"",""#e9e9e9""}), ""Completed ✓""))"),"")</f>
        <v/>
      </c>
      <c r="F54" s="82" t="str">
        <f>IFERROR(__xludf.DUMMYFUNCTION("IF(D54=""Not Relevant"", """", IF(A54=FALSE, SPARKLINE(I54:J54, {""charttype"",""bar""; ""max"",10; ""min"",0; ""color1"",IF(I54&gt;=7,""#34a853"",IF(I54&lt;=3,""#ff7900"",""#fbbc04"")); ""color2"",""#e9e9e9""}), ""Completed ✓""))"),"")</f>
        <v/>
      </c>
      <c r="G54" s="105">
        <v>4.0</v>
      </c>
      <c r="H54" s="105">
        <v>10.0</v>
      </c>
      <c r="I54" s="105">
        <v>8.0</v>
      </c>
      <c r="J54" s="105">
        <v>10.0</v>
      </c>
    </row>
    <row r="55" ht="15.75" customHeight="1">
      <c r="A55" s="90" t="b">
        <v>0</v>
      </c>
      <c r="B55" s="78" t="s">
        <v>249</v>
      </c>
      <c r="C55" s="103"/>
      <c r="D55" s="81" t="s">
        <v>57</v>
      </c>
      <c r="E55" s="82" t="str">
        <f>IFERROR(__xludf.DUMMYFUNCTION("IF(D55=""Not Relevant"", """", IF(A55=FALSE, SPARKLINE(G55:J55, {""charttype"",""bar""; ""max"",10; ""min"",0; ""color1"",IF(G55&gt;=7,""#ff7900"",IF(G55&lt;=3,""#34a853"",""#fbbc04"")); ""color2"",""#e9e9e9""}), ""Completed ✓""))"),"")</f>
        <v/>
      </c>
      <c r="F55" s="82" t="str">
        <f>IFERROR(__xludf.DUMMYFUNCTION("IF(D55=""Not Relevant"", """", IF(A55=FALSE, SPARKLINE(I55:J55, {""charttype"",""bar""; ""max"",10; ""min"",0; ""color1"",IF(I55&gt;=7,""#34a853"",IF(I55&lt;=3,""#ff7900"",""#fbbc04"")); ""color2"",""#e9e9e9""}), ""Completed ✓""))"),"")</f>
        <v/>
      </c>
      <c r="G55" s="105">
        <v>4.0</v>
      </c>
      <c r="H55" s="105">
        <v>10.0</v>
      </c>
      <c r="I55" s="105">
        <v>7.0</v>
      </c>
      <c r="J55" s="105">
        <v>10.0</v>
      </c>
    </row>
    <row r="56" ht="15.75" customHeight="1">
      <c r="A56" s="90" t="b">
        <v>0</v>
      </c>
      <c r="B56" s="78" t="s">
        <v>250</v>
      </c>
      <c r="C56" s="80" t="s">
        <v>46</v>
      </c>
      <c r="D56" s="81" t="s">
        <v>57</v>
      </c>
      <c r="E56" s="82" t="str">
        <f>IFERROR(__xludf.DUMMYFUNCTION("IF(D56=""Not Relevant"", """", IF(A56=FALSE, SPARKLINE(G56:J56, {""charttype"",""bar""; ""max"",10; ""min"",0; ""color1"",IF(G56&gt;=7,""#ff7900"",IF(G56&lt;=3,""#34a853"",""#fbbc04"")); ""color2"",""#e9e9e9""}), ""Completed ✓""))"),"")</f>
        <v/>
      </c>
      <c r="F56" s="82" t="str">
        <f>IFERROR(__xludf.DUMMYFUNCTION("IF(D56=""Not Relevant"", """", IF(A56=FALSE, SPARKLINE(I56:J56, {""charttype"",""bar""; ""max"",10; ""min"",0; ""color1"",IF(I56&gt;=7,""#34a853"",IF(I56&lt;=3,""#ff7900"",""#fbbc04"")); ""color2"",""#e9e9e9""}), ""Completed ✓""))"),"")</f>
        <v/>
      </c>
      <c r="G56" s="105">
        <v>3.0</v>
      </c>
      <c r="H56" s="105">
        <v>10.0</v>
      </c>
      <c r="I56" s="105">
        <v>7.0</v>
      </c>
      <c r="J56" s="105">
        <v>10.0</v>
      </c>
    </row>
    <row r="57" ht="15.75" customHeight="1">
      <c r="A57" s="90" t="b">
        <v>0</v>
      </c>
      <c r="B57" s="78" t="s">
        <v>251</v>
      </c>
      <c r="C57" s="103"/>
      <c r="D57" s="81" t="s">
        <v>57</v>
      </c>
      <c r="E57" s="82" t="str">
        <f>IFERROR(__xludf.DUMMYFUNCTION("IF(D57=""Not Relevant"", """", IF(A57=FALSE, SPARKLINE(G57:J57, {""charttype"",""bar""; ""max"",10; ""min"",0; ""color1"",IF(G57&gt;=7,""#ff7900"",IF(G57&lt;=3,""#34a853"",""#fbbc04"")); ""color2"",""#e9e9e9""}), ""Completed ✓""))"),"")</f>
        <v/>
      </c>
      <c r="F57" s="82" t="str">
        <f>IFERROR(__xludf.DUMMYFUNCTION("IF(D57=""Not Relevant"", """", IF(A57=FALSE, SPARKLINE(I57:J57, {""charttype"",""bar""; ""max"",10; ""min"",0; ""color1"",IF(I57&gt;=7,""#34a853"",IF(I57&lt;=3,""#ff7900"",""#fbbc04"")); ""color2"",""#e9e9e9""}), ""Completed ✓""))"),"")</f>
        <v/>
      </c>
      <c r="G57" s="105">
        <v>4.0</v>
      </c>
      <c r="H57" s="105">
        <v>10.0</v>
      </c>
      <c r="I57" s="105">
        <v>8.0</v>
      </c>
      <c r="J57" s="105">
        <v>10.0</v>
      </c>
    </row>
    <row r="58">
      <c r="A58" s="109" t="s">
        <v>252</v>
      </c>
      <c r="B58" s="76" t="s">
        <v>253</v>
      </c>
      <c r="G58" s="110"/>
    </row>
    <row r="59" ht="15.75" customHeight="1">
      <c r="A59" s="90" t="b">
        <v>0</v>
      </c>
      <c r="B59" s="78" t="s">
        <v>254</v>
      </c>
      <c r="C59" s="103"/>
      <c r="D59" s="81" t="s">
        <v>57</v>
      </c>
      <c r="E59" s="82" t="str">
        <f>IFERROR(__xludf.DUMMYFUNCTION("IF(D59=""Not Relevant"", """", IF(A59=FALSE, SPARKLINE(G59:J59, {""charttype"",""bar""; ""max"",10; ""min"",0; ""color1"",IF(G59&gt;=7,""#ff7900"",IF(G59&lt;=3,""#34a853"",""#fbbc04"")); ""color2"",""#e9e9e9""}), ""Completed ✓""))"),"")</f>
        <v/>
      </c>
      <c r="F59" s="82" t="str">
        <f>IFERROR(__xludf.DUMMYFUNCTION("IF(D59=""Not Relevant"", """", IF(A59=FALSE, SPARKLINE(I59:J59, {""charttype"",""bar""; ""max"",10; ""min"",0; ""color1"",IF(I59&gt;=7,""#34a853"",IF(I59&lt;=3,""#ff7900"",""#fbbc04"")); ""color2"",""#e9e9e9""}), ""Completed ✓""))"),"")</f>
        <v/>
      </c>
      <c r="G59" s="105">
        <v>3.0</v>
      </c>
      <c r="H59" s="105">
        <v>10.0</v>
      </c>
      <c r="I59" s="105">
        <v>9.0</v>
      </c>
      <c r="J59" s="105">
        <v>10.0</v>
      </c>
    </row>
    <row r="60" ht="15.75" customHeight="1">
      <c r="A60" s="90" t="b">
        <v>0</v>
      </c>
      <c r="B60" s="78" t="s">
        <v>255</v>
      </c>
      <c r="C60" s="103"/>
      <c r="D60" s="81" t="s">
        <v>57</v>
      </c>
      <c r="E60" s="82" t="str">
        <f>IFERROR(__xludf.DUMMYFUNCTION("IF(D60=""Not Relevant"", """", IF(A60=FALSE, SPARKLINE(G60:J60, {""charttype"",""bar""; ""max"",10; ""min"",0; ""color1"",IF(G60&gt;=7,""#ff7900"",IF(G60&lt;=3,""#34a853"",""#fbbc04"")); ""color2"",""#e9e9e9""}), ""Completed ✓""))"),"")</f>
        <v/>
      </c>
      <c r="F60" s="82" t="str">
        <f>IFERROR(__xludf.DUMMYFUNCTION("IF(D60=""Not Relevant"", """", IF(A60=FALSE, SPARKLINE(I60:J60, {""charttype"",""bar""; ""max"",10; ""min"",0; ""color1"",IF(I60&gt;=7,""#34a853"",IF(I60&lt;=3,""#ff7900"",""#fbbc04"")); ""color2"",""#e9e9e9""}), ""Completed ✓""))"),"")</f>
        <v/>
      </c>
      <c r="G60" s="105">
        <v>4.0</v>
      </c>
      <c r="H60" s="105">
        <v>10.0</v>
      </c>
      <c r="I60" s="105">
        <v>8.0</v>
      </c>
      <c r="J60" s="105">
        <v>10.0</v>
      </c>
    </row>
    <row r="61" ht="15.75" customHeight="1">
      <c r="A61" s="90" t="b">
        <v>0</v>
      </c>
      <c r="B61" s="78" t="s">
        <v>256</v>
      </c>
      <c r="C61" s="80" t="s">
        <v>46</v>
      </c>
      <c r="D61" s="81" t="s">
        <v>57</v>
      </c>
      <c r="E61" s="82" t="str">
        <f>IFERROR(__xludf.DUMMYFUNCTION("IF(D61=""Not Relevant"", """", IF(A61=FALSE, SPARKLINE(G61:J61, {""charttype"",""bar""; ""max"",10; ""min"",0; ""color1"",IF(G61&gt;=7,""#ff7900"",IF(G61&lt;=3,""#34a853"",""#fbbc04"")); ""color2"",""#e9e9e9""}), ""Completed ✓""))"),"")</f>
        <v/>
      </c>
      <c r="F61" s="82" t="str">
        <f>IFERROR(__xludf.DUMMYFUNCTION("IF(D61=""Not Relevant"", """", IF(A61=FALSE, SPARKLINE(I61:J61, {""charttype"",""bar""; ""max"",10; ""min"",0; ""color1"",IF(I61&gt;=7,""#34a853"",IF(I61&lt;=3,""#ff7900"",""#fbbc04"")); ""color2"",""#e9e9e9""}), ""Completed ✓""))"),"")</f>
        <v/>
      </c>
      <c r="G61" s="105">
        <v>3.0</v>
      </c>
      <c r="H61" s="105">
        <v>10.0</v>
      </c>
      <c r="I61" s="105">
        <v>7.0</v>
      </c>
      <c r="J61" s="105">
        <v>10.0</v>
      </c>
    </row>
    <row r="62">
      <c r="A62" s="109" t="s">
        <v>252</v>
      </c>
      <c r="B62" s="76" t="s">
        <v>257</v>
      </c>
      <c r="G62" s="110"/>
    </row>
    <row r="63" ht="15.75" customHeight="1">
      <c r="A63" s="90" t="b">
        <v>0</v>
      </c>
      <c r="B63" s="78" t="s">
        <v>258</v>
      </c>
      <c r="C63" s="103"/>
      <c r="D63" s="81" t="s">
        <v>57</v>
      </c>
      <c r="E63" s="82" t="str">
        <f>IFERROR(__xludf.DUMMYFUNCTION("IF(D63=""Not Relevant"", """", IF(A63=FALSE, SPARKLINE(G63:J63, {""charttype"",""bar""; ""max"",10; ""min"",0; ""color1"",IF(G63&gt;=7,""#ff7900"",IF(G63&lt;=3,""#34a853"",""#fbbc04"")); ""color2"",""#e9e9e9""}), ""Completed ✓""))"),"")</f>
        <v/>
      </c>
      <c r="F63" s="82" t="str">
        <f>IFERROR(__xludf.DUMMYFUNCTION("IF(D63=""Not Relevant"", """", IF(A63=FALSE, SPARKLINE(I63:J63, {""charttype"",""bar""; ""max"",10; ""min"",0; ""color1"",IF(I63&gt;=7,""#34a853"",IF(I63&lt;=3,""#ff7900"",""#fbbc04"")); ""color2"",""#e9e9e9""}), ""Completed ✓""))"),"")</f>
        <v/>
      </c>
      <c r="G63" s="105">
        <v>3.0</v>
      </c>
      <c r="H63" s="105">
        <v>10.0</v>
      </c>
      <c r="I63" s="105">
        <v>9.0</v>
      </c>
      <c r="J63" s="105">
        <v>10.0</v>
      </c>
    </row>
    <row r="64" ht="15.75" customHeight="1">
      <c r="A64" s="90" t="b">
        <v>0</v>
      </c>
      <c r="B64" s="78" t="s">
        <v>259</v>
      </c>
      <c r="C64" s="103"/>
      <c r="D64" s="81" t="s">
        <v>57</v>
      </c>
      <c r="E64" s="82" t="str">
        <f>IFERROR(__xludf.DUMMYFUNCTION("IF(D64=""Not Relevant"", """", IF(A64=FALSE, SPARKLINE(G64:J64, {""charttype"",""bar""; ""max"",10; ""min"",0; ""color1"",IF(G64&gt;=7,""#ff7900"",IF(G64&lt;=3,""#34a853"",""#fbbc04"")); ""color2"",""#e9e9e9""}), ""Completed ✓""))"),"")</f>
        <v/>
      </c>
      <c r="F64" s="82" t="str">
        <f>IFERROR(__xludf.DUMMYFUNCTION("IF(D64=""Not Relevant"", """", IF(A64=FALSE, SPARKLINE(I64:J64, {""charttype"",""bar""; ""max"",10; ""min"",0; ""color1"",IF(I64&gt;=7,""#34a853"",IF(I64&lt;=3,""#ff7900"",""#fbbc04"")); ""color2"",""#e9e9e9""}), ""Completed ✓""))"),"")</f>
        <v/>
      </c>
      <c r="G64" s="105">
        <v>4.0</v>
      </c>
      <c r="H64" s="105">
        <v>10.0</v>
      </c>
      <c r="I64" s="105">
        <v>8.0</v>
      </c>
      <c r="J64" s="105">
        <v>10.0</v>
      </c>
    </row>
    <row r="65" ht="15.75" customHeight="1">
      <c r="A65" s="90" t="b">
        <v>0</v>
      </c>
      <c r="B65" s="78" t="s">
        <v>260</v>
      </c>
      <c r="C65" s="103"/>
      <c r="D65" s="81" t="s">
        <v>57</v>
      </c>
      <c r="E65" s="82" t="str">
        <f>IFERROR(__xludf.DUMMYFUNCTION("IF(D65=""Not Relevant"", """", IF(A65=FALSE, SPARKLINE(G65:J65, {""charttype"",""bar""; ""max"",10; ""min"",0; ""color1"",IF(G65&gt;=7,""#ff7900"",IF(G65&lt;=3,""#34a853"",""#fbbc04"")); ""color2"",""#e9e9e9""}), ""Completed ✓""))"),"")</f>
        <v/>
      </c>
      <c r="F65" s="82" t="str">
        <f>IFERROR(__xludf.DUMMYFUNCTION("IF(D65=""Not Relevant"", """", IF(A65=FALSE, SPARKLINE(I65:J65, {""charttype"",""bar""; ""max"",10; ""min"",0; ""color1"",IF(I65&gt;=7,""#34a853"",IF(I65&lt;=3,""#ff7900"",""#fbbc04"")); ""color2"",""#e9e9e9""}), ""Completed ✓""))"),"")</f>
        <v/>
      </c>
      <c r="G65" s="105">
        <v>3.0</v>
      </c>
      <c r="H65" s="105">
        <v>10.0</v>
      </c>
      <c r="I65" s="105">
        <v>7.0</v>
      </c>
      <c r="J65" s="105">
        <v>10.0</v>
      </c>
    </row>
  </sheetData>
  <mergeCells count="27">
    <mergeCell ref="B2:J2"/>
    <mergeCell ref="B6:F6"/>
    <mergeCell ref="G6:J6"/>
    <mergeCell ref="B10:F10"/>
    <mergeCell ref="G10:J10"/>
    <mergeCell ref="B14:F14"/>
    <mergeCell ref="G14:J14"/>
    <mergeCell ref="B18:F18"/>
    <mergeCell ref="G18:J18"/>
    <mergeCell ref="B22:F22"/>
    <mergeCell ref="G22:J22"/>
    <mergeCell ref="B30:F30"/>
    <mergeCell ref="G30:J30"/>
    <mergeCell ref="G36:J36"/>
    <mergeCell ref="B52:F52"/>
    <mergeCell ref="G52:J52"/>
    <mergeCell ref="B58:F58"/>
    <mergeCell ref="G58:J58"/>
    <mergeCell ref="B62:F62"/>
    <mergeCell ref="G62:J62"/>
    <mergeCell ref="B36:F36"/>
    <mergeCell ref="B40:F40"/>
    <mergeCell ref="G40:J40"/>
    <mergeCell ref="B44:F44"/>
    <mergeCell ref="G44:J44"/>
    <mergeCell ref="B48:F48"/>
    <mergeCell ref="G48:J48"/>
  </mergeCells>
  <conditionalFormatting sqref="A3:D5 E3:E5 F3:F5 A7:D9 E7:E9 F7:F9 A11:D13 E11:E13 F11:F13 A15:D17 E15:E17 F15:F17 A19:D21 E19:E21 F19:F21 A23:D29 E23:E29 F23:F29 A31:D35 E31:E35 F31:F35 A37:D39 E37:E39 F37:F39 A41:D43 E41:E43 F41:F43 A45:D47 E45:E47 F45:F47 A49:D51 E49:E51 F49:F51 A53:D57 E53:E57 F53:F57 A59:D61 E59:E61 F59:F61 A63:D65 E63:E65 F63:F65">
    <cfRule type="expression" dxfId="0" priority="1">
      <formula>or($D3="Not Relevant")</formula>
    </cfRule>
  </conditionalFormatting>
  <conditionalFormatting sqref="A3:D5 E3:E5 F3:F5 A7:D9 E7:E9 F7:F9 A11:D13 E11:E13 F11:F13 A15:D17 E15:E17 F15:F17 A19:D21 E19:E21 F19:F21 A23:D29 E23:E29 F23:F29 A31:D35 E31:E35 F31:F35 A37:D39 E37:E39 F37:F39 A41:D43 E41:E43 F41:F43 A45:D47 E45:E47 F45:F47 A49:D51 E49:E51 F49:F51 A53:D57 E53:E57 F53:F57 A59:D61 E59:E61 F59:F61 A63:D65 E63:E65 F63:F65">
    <cfRule type="expression" dxfId="1" priority="2">
      <formula>$A3=true</formula>
    </cfRule>
  </conditionalFormatting>
  <conditionalFormatting sqref="A3:B5 D3:D5 A7:B9 D7:D9 A11:B13 D11:D13 A15:B17 D15:D17 A19:B21 D19:D21 A23:B29 D23:D29 A31:B35 D31:D35 A37:B39 D37:D39 A41:B43 D41:D43 A45:B47 D45:D47 A49:B51 D49:D51 A53:B57 D53:D57 A59:B61 D59:D61 A63:B65 D63:D65">
    <cfRule type="expression" dxfId="2" priority="3">
      <formula>or($D3="High Priority")</formula>
    </cfRule>
  </conditionalFormatting>
  <conditionalFormatting sqref="A3:D5 A7:D9 A11:D13 A15:D17 A19:D21 A23:D29 A31:D35 A37:D39 A41:D43 A45:D47 A49:D51 A53:D57 A59:D61 A63:D65">
    <cfRule type="expression" dxfId="3" priority="4">
      <formula>or($D3="Low Priority")</formula>
    </cfRule>
  </conditionalFormatting>
  <conditionalFormatting sqref="B3:B5 D3:D5 B7:B9 D7:D9 B11:B13 D11:D13 B15:B17 D15:D17 B19:B21 D19:D21 B23:B29 D23:D29 B31:B35 D31:D35 B37:B39 D37:D39 B41:B43 D41:D43 B45:B47 D45:D47 B49:B51 D49:D51 B53:B57 D53:D57 B59:B61 D59:D61 B63:B65 D63:D65">
    <cfRule type="expression" dxfId="4" priority="5">
      <formula>or($D3="Relevant")</formula>
    </cfRule>
  </conditionalFormatting>
  <dataValidations>
    <dataValidation type="list" allowBlank="1" showErrorMessage="1" sqref="D3:D5 D7:D9 D11:D13 D15:D17 D19:D21 D23:D29 D31:D35 D37:D39 D41:D43 D45:D47 D49:D51 D53:D57 D59:D61 D63:D65">
      <formula1>"Relevant,High Priority,Low Priority,Not Relevant"</formula1>
    </dataValidation>
  </dataValidations>
  <hyperlinks>
    <hyperlink r:id="rId1" ref="C3"/>
    <hyperlink r:id="rId2" ref="C4"/>
    <hyperlink r:id="rId3" ref="C7"/>
    <hyperlink r:id="rId4" ref="C9"/>
    <hyperlink r:id="rId5" ref="C11"/>
    <hyperlink r:id="rId6" ref="C13"/>
    <hyperlink r:id="rId7" ref="C15"/>
    <hyperlink r:id="rId8" ref="C16"/>
    <hyperlink r:id="rId9" ref="C20"/>
    <hyperlink r:id="rId10" ref="C23"/>
    <hyperlink r:id="rId11" ref="C25"/>
    <hyperlink r:id="rId12" ref="C26"/>
    <hyperlink r:id="rId13" ref="C28"/>
    <hyperlink r:id="rId14" ref="C31"/>
    <hyperlink r:id="rId15" ref="C33"/>
    <hyperlink r:id="rId16" ref="C37"/>
    <hyperlink r:id="rId17" ref="C43"/>
    <hyperlink r:id="rId18" ref="C45"/>
    <hyperlink r:id="rId19" ref="C47"/>
    <hyperlink r:id="rId20" ref="C50"/>
    <hyperlink r:id="rId21" ref="C54"/>
    <hyperlink r:id="rId22" ref="C56"/>
    <hyperlink r:id="rId23" ref="C61"/>
  </hyperlinks>
  <drawing r:id="rId24"/>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88"/>
    <col customWidth="1" min="2" max="2" width="87.5"/>
    <col customWidth="1" min="4" max="4" width="15.75"/>
    <col customWidth="1" min="5" max="6" width="14.0"/>
    <col hidden="1" min="7" max="8" width="12.63"/>
    <col customWidth="1" hidden="1" min="9" max="9" width="14.0"/>
    <col hidden="1" min="10" max="10" width="12.63"/>
  </cols>
  <sheetData>
    <row r="1" ht="30.0" customHeight="1">
      <c r="A1" s="112" t="s">
        <v>17</v>
      </c>
      <c r="B1" s="72" t="s">
        <v>261</v>
      </c>
      <c r="C1" s="100" t="s">
        <v>46</v>
      </c>
      <c r="D1" s="100" t="s">
        <v>47</v>
      </c>
      <c r="E1" s="100" t="s">
        <v>48</v>
      </c>
      <c r="F1" s="100" t="s">
        <v>86</v>
      </c>
      <c r="G1" s="96" t="s">
        <v>50</v>
      </c>
      <c r="H1" s="96" t="s">
        <v>51</v>
      </c>
      <c r="I1" s="96" t="s">
        <v>52</v>
      </c>
      <c r="J1" s="96" t="s">
        <v>53</v>
      </c>
    </row>
    <row r="2">
      <c r="A2" s="113" t="s">
        <v>219</v>
      </c>
      <c r="B2" s="76" t="s">
        <v>262</v>
      </c>
      <c r="G2" s="114"/>
    </row>
    <row r="3">
      <c r="A3" s="90" t="b">
        <v>0</v>
      </c>
      <c r="B3" s="90" t="s">
        <v>263</v>
      </c>
      <c r="C3" s="80" t="s">
        <v>46</v>
      </c>
      <c r="D3" s="81" t="s">
        <v>57</v>
      </c>
      <c r="E3" s="82" t="str">
        <f>IFERROR(__xludf.DUMMYFUNCTION("IF(D3=""Not Relevant"", """", IF(A3=FALSE, SPARKLINE(G3:J3, {""charttype"",""bar""; ""max"",10; ""min"",0; ""color1"",IF(G3&gt;=7,""#ff7900"",IF(G3&lt;=3,""#34a853"",""#fbbc04"")); ""color2"",""#e9e9e9""}), ""Completed ✓""))"),"")</f>
        <v/>
      </c>
      <c r="F3" s="82" t="str">
        <f>IFERROR(__xludf.DUMMYFUNCTION("IF(D3=""Not Relevant"", """", IF(A3=FALSE, SPARKLINE(I3:J3, {""charttype"",""bar""; ""max"",10; ""min"",0; ""color1"",IF(I3&gt;=7,""#34a853"",IF(I3&lt;=3,""#ff7900"",""#fbbc04"")); ""color2"",""#e9e9e9""}), ""Completed ✓""))"),"")</f>
        <v/>
      </c>
      <c r="G3" s="105">
        <v>4.0</v>
      </c>
      <c r="H3" s="105">
        <v>10.0</v>
      </c>
      <c r="I3" s="105">
        <v>9.0</v>
      </c>
      <c r="J3" s="105">
        <v>10.0</v>
      </c>
    </row>
    <row r="4">
      <c r="A4" s="90" t="b">
        <v>0</v>
      </c>
      <c r="B4" s="90" t="s">
        <v>264</v>
      </c>
      <c r="C4" s="80" t="s">
        <v>46</v>
      </c>
      <c r="D4" s="81" t="s">
        <v>57</v>
      </c>
      <c r="E4" s="82" t="str">
        <f>IFERROR(__xludf.DUMMYFUNCTION("IF(D4=""Not Relevant"", """", IF(A4=FALSE, SPARKLINE(G4:J4, {""charttype"",""bar""; ""max"",10; ""min"",0; ""color1"",IF(G4&gt;=7,""#ff7900"",IF(G4&lt;=3,""#34a853"",""#fbbc04"")); ""color2"",""#e9e9e9""}), ""Completed ✓""))"),"")</f>
        <v/>
      </c>
      <c r="F4" s="82" t="str">
        <f>IFERROR(__xludf.DUMMYFUNCTION("IF(D4=""Not Relevant"", """", IF(A4=FALSE, SPARKLINE(I4:J4, {""charttype"",""bar""; ""max"",10; ""min"",0; ""color1"",IF(I4&gt;=7,""#34a853"",IF(I4&lt;=3,""#ff7900"",""#fbbc04"")); ""color2"",""#e9e9e9""}), ""Completed ✓""))"),"")</f>
        <v/>
      </c>
      <c r="G4" s="105">
        <v>5.0</v>
      </c>
      <c r="H4" s="105">
        <v>10.0</v>
      </c>
      <c r="I4" s="105">
        <v>9.0</v>
      </c>
      <c r="J4" s="105">
        <v>10.0</v>
      </c>
    </row>
    <row r="5">
      <c r="A5" s="90" t="b">
        <v>0</v>
      </c>
      <c r="B5" s="90" t="s">
        <v>265</v>
      </c>
      <c r="C5" s="103"/>
      <c r="D5" s="81" t="s">
        <v>57</v>
      </c>
      <c r="E5" s="82" t="str">
        <f>IFERROR(__xludf.DUMMYFUNCTION("IF(D5=""Not Relevant"", """", IF(A5=FALSE, SPARKLINE(G5:J5, {""charttype"",""bar""; ""max"",10; ""min"",0; ""color1"",IF(G5&gt;=7,""#ff7900"",IF(G5&lt;=3,""#34a853"",""#fbbc04"")); ""color2"",""#e9e9e9""}), ""Completed ✓""))"),"")</f>
        <v/>
      </c>
      <c r="F5" s="82" t="str">
        <f>IFERROR(__xludf.DUMMYFUNCTION("IF(D5=""Not Relevant"", """", IF(A5=FALSE, SPARKLINE(I5:J5, {""charttype"",""bar""; ""max"",10; ""min"",0; ""color1"",IF(I5&gt;=7,""#34a853"",IF(I5&lt;=3,""#ff7900"",""#fbbc04"")); ""color2"",""#e9e9e9""}), ""Completed ✓""))"),"")</f>
        <v/>
      </c>
      <c r="G5" s="105">
        <v>8.0</v>
      </c>
      <c r="H5" s="105">
        <v>10.0</v>
      </c>
      <c r="I5" s="105">
        <v>8.0</v>
      </c>
      <c r="J5" s="105">
        <v>10.0</v>
      </c>
    </row>
    <row r="6">
      <c r="A6" s="90" t="b">
        <v>0</v>
      </c>
      <c r="B6" s="90" t="s">
        <v>266</v>
      </c>
      <c r="C6" s="103"/>
      <c r="D6" s="81" t="s">
        <v>57</v>
      </c>
      <c r="E6" s="82" t="str">
        <f>IFERROR(__xludf.DUMMYFUNCTION("IF(D6=""Not Relevant"", """", IF(A6=FALSE, SPARKLINE(G6:J6, {""charttype"",""bar""; ""max"",10; ""min"",0; ""color1"",IF(G6&gt;=7,""#ff7900"",IF(G6&lt;=3,""#34a853"",""#fbbc04"")); ""color2"",""#e9e9e9""}), ""Completed ✓""))"),"")</f>
        <v/>
      </c>
      <c r="F6" s="82" t="str">
        <f>IFERROR(__xludf.DUMMYFUNCTION("IF(D6=""Not Relevant"", """", IF(A6=FALSE, SPARKLINE(I6:J6, {""charttype"",""bar""; ""max"",10; ""min"",0; ""color1"",IF(I6&gt;=7,""#34a853"",IF(I6&lt;=3,""#ff7900"",""#fbbc04"")); ""color2"",""#e9e9e9""}), ""Completed ✓""))"),"")</f>
        <v/>
      </c>
      <c r="G6" s="105">
        <v>8.0</v>
      </c>
      <c r="H6" s="105">
        <v>10.0</v>
      </c>
      <c r="I6" s="105">
        <v>8.0</v>
      </c>
      <c r="J6" s="105">
        <v>10.0</v>
      </c>
    </row>
    <row r="7">
      <c r="A7" s="90" t="b">
        <v>0</v>
      </c>
      <c r="B7" s="90" t="s">
        <v>267</v>
      </c>
      <c r="C7" s="103"/>
      <c r="D7" s="81" t="s">
        <v>57</v>
      </c>
      <c r="E7" s="82" t="str">
        <f>IFERROR(__xludf.DUMMYFUNCTION("IF(D7=""Not Relevant"", """", IF(A7=FALSE, SPARKLINE(G7:J7, {""charttype"",""bar""; ""max"",10; ""min"",0; ""color1"",IF(G7&gt;=7,""#ff7900"",IF(G7&lt;=3,""#34a853"",""#fbbc04"")); ""color2"",""#e9e9e9""}), ""Completed ✓""))"),"")</f>
        <v/>
      </c>
      <c r="F7" s="82" t="str">
        <f>IFERROR(__xludf.DUMMYFUNCTION("IF(D7=""Not Relevant"", """", IF(A7=FALSE, SPARKLINE(I7:J7, {""charttype"",""bar""; ""max"",10; ""min"",0; ""color1"",IF(I7&gt;=7,""#34a853"",IF(I7&lt;=3,""#ff7900"",""#fbbc04"")); ""color2"",""#e9e9e9""}), ""Completed ✓""))"),"")</f>
        <v/>
      </c>
      <c r="G7" s="105">
        <v>7.0</v>
      </c>
      <c r="H7" s="105">
        <v>10.0</v>
      </c>
      <c r="I7" s="105">
        <v>7.0</v>
      </c>
      <c r="J7" s="105">
        <v>10.0</v>
      </c>
    </row>
    <row r="8">
      <c r="A8" s="113" t="s">
        <v>268</v>
      </c>
      <c r="B8" s="76" t="s">
        <v>269</v>
      </c>
      <c r="G8" s="110"/>
    </row>
    <row r="9">
      <c r="A9" s="90" t="b">
        <v>0</v>
      </c>
      <c r="B9" s="90" t="s">
        <v>270</v>
      </c>
      <c r="C9" s="80" t="s">
        <v>46</v>
      </c>
      <c r="D9" s="81" t="s">
        <v>57</v>
      </c>
      <c r="E9" s="82" t="str">
        <f>IFERROR(__xludf.DUMMYFUNCTION("IF(D9=""Not Relevant"", """", IF(A9=FALSE, SPARKLINE(G9:J9, {""charttype"",""bar""; ""max"",10; ""min"",0; ""color1"",IF(G9&gt;=7,""#ff7900"",IF(G9&lt;=3,""#34a853"",""#fbbc04"")); ""color2"",""#e9e9e9""}), ""Completed ✓""))"),"")</f>
        <v/>
      </c>
      <c r="F9" s="82" t="str">
        <f>IFERROR(__xludf.DUMMYFUNCTION("IF(D9=""Not Relevant"", """", IF(A9=FALSE, SPARKLINE(I9:J9, {""charttype"",""bar""; ""max"",10; ""min"",0; ""color1"",IF(I9&gt;=7,""#34a853"",IF(I9&lt;=3,""#ff7900"",""#fbbc04"")); ""color2"",""#e9e9e9""}), ""Completed ✓""))"),"")</f>
        <v/>
      </c>
      <c r="G9" s="105">
        <v>5.0</v>
      </c>
      <c r="H9" s="105">
        <v>10.0</v>
      </c>
      <c r="I9" s="105">
        <v>9.0</v>
      </c>
      <c r="J9" s="105">
        <v>10.0</v>
      </c>
    </row>
    <row r="10">
      <c r="A10" s="90" t="b">
        <v>0</v>
      </c>
      <c r="B10" s="90" t="s">
        <v>271</v>
      </c>
      <c r="C10" s="80" t="s">
        <v>46</v>
      </c>
      <c r="D10" s="81" t="s">
        <v>57</v>
      </c>
      <c r="E10" s="82" t="str">
        <f>IFERROR(__xludf.DUMMYFUNCTION("IF(D10=""Not Relevant"", """", IF(A10=FALSE, SPARKLINE(G10:J10, {""charttype"",""bar""; ""max"",10; ""min"",0; ""color1"",IF(G10&gt;=7,""#ff7900"",IF(G10&lt;=3,""#34a853"",""#fbbc04"")); ""color2"",""#e9e9e9""}), ""Completed ✓""))"),"")</f>
        <v/>
      </c>
      <c r="F10" s="82" t="str">
        <f>IFERROR(__xludf.DUMMYFUNCTION("IF(D10=""Not Relevant"", """", IF(A10=FALSE, SPARKLINE(I10:J10, {""charttype"",""bar""; ""max"",10; ""min"",0; ""color1"",IF(I10&gt;=7,""#34a853"",IF(I10&lt;=3,""#ff7900"",""#fbbc04"")); ""color2"",""#e9e9e9""}), ""Completed ✓""))"),"")</f>
        <v/>
      </c>
      <c r="G10" s="105">
        <v>4.0</v>
      </c>
      <c r="H10" s="105">
        <v>10.0</v>
      </c>
      <c r="I10" s="105">
        <v>8.0</v>
      </c>
      <c r="J10" s="105">
        <v>10.0</v>
      </c>
    </row>
    <row r="11">
      <c r="A11" s="90" t="b">
        <v>0</v>
      </c>
      <c r="B11" s="90" t="s">
        <v>272</v>
      </c>
      <c r="C11" s="103"/>
      <c r="D11" s="81" t="s">
        <v>57</v>
      </c>
      <c r="E11" s="82" t="str">
        <f>IFERROR(__xludf.DUMMYFUNCTION("IF(D11=""Not Relevant"", """", IF(A11=FALSE, SPARKLINE(G11:J11, {""charttype"",""bar""; ""max"",10; ""min"",0; ""color1"",IF(G11&gt;=7,""#ff7900"",IF(G11&lt;=3,""#34a853"",""#fbbc04"")); ""color2"",""#e9e9e9""}), ""Completed ✓""))"),"")</f>
        <v/>
      </c>
      <c r="F11" s="82" t="str">
        <f>IFERROR(__xludf.DUMMYFUNCTION("IF(D11=""Not Relevant"", """", IF(A11=FALSE, SPARKLINE(I11:J11, {""charttype"",""bar""; ""max"",10; ""min"",0; ""color1"",IF(I11&gt;=7,""#34a853"",IF(I11&lt;=3,""#ff7900"",""#fbbc04"")); ""color2"",""#e9e9e9""}), ""Completed ✓""))"),"")</f>
        <v/>
      </c>
      <c r="G11" s="105">
        <v>4.0</v>
      </c>
      <c r="H11" s="105">
        <v>10.0</v>
      </c>
      <c r="I11" s="105">
        <v>8.0</v>
      </c>
      <c r="J11" s="105">
        <v>10.0</v>
      </c>
    </row>
    <row r="12">
      <c r="A12" s="90" t="b">
        <v>0</v>
      </c>
      <c r="B12" s="90" t="s">
        <v>273</v>
      </c>
      <c r="C12" s="103"/>
      <c r="D12" s="81" t="s">
        <v>57</v>
      </c>
      <c r="E12" s="82" t="str">
        <f>IFERROR(__xludf.DUMMYFUNCTION("IF(D12=""Not Relevant"", """", IF(A12=FALSE, SPARKLINE(G12:J12, {""charttype"",""bar""; ""max"",10; ""min"",0; ""color1"",IF(G12&gt;=7,""#ff7900"",IF(G12&lt;=3,""#34a853"",""#fbbc04"")); ""color2"",""#e9e9e9""}), ""Completed ✓""))"),"")</f>
        <v/>
      </c>
      <c r="F12" s="82" t="str">
        <f>IFERROR(__xludf.DUMMYFUNCTION("IF(D12=""Not Relevant"", """", IF(A12=FALSE, SPARKLINE(I12:J12, {""charttype"",""bar""; ""max"",10; ""min"",0; ""color1"",IF(I12&gt;=7,""#34a853"",IF(I12&lt;=3,""#ff7900"",""#fbbc04"")); ""color2"",""#e9e9e9""}), ""Completed ✓""))"),"")</f>
        <v/>
      </c>
      <c r="G12" s="105">
        <v>5.0</v>
      </c>
      <c r="H12" s="105">
        <v>10.0</v>
      </c>
      <c r="I12" s="105">
        <v>8.0</v>
      </c>
      <c r="J12" s="105">
        <v>10.0</v>
      </c>
    </row>
    <row r="13">
      <c r="A13" s="113" t="s">
        <v>17</v>
      </c>
      <c r="B13" s="76" t="s">
        <v>274</v>
      </c>
      <c r="G13" s="110"/>
    </row>
    <row r="14">
      <c r="A14" s="90" t="b">
        <v>0</v>
      </c>
      <c r="B14" s="90" t="s">
        <v>275</v>
      </c>
      <c r="C14" s="80" t="s">
        <v>46</v>
      </c>
      <c r="D14" s="81" t="s">
        <v>57</v>
      </c>
      <c r="E14" s="82" t="str">
        <f>IFERROR(__xludf.DUMMYFUNCTION("IF(D14=""Not Relevant"", """", IF(A14=FALSE, SPARKLINE(G14:J14, {""charttype"",""bar""; ""max"",10; ""min"",0; ""color1"",IF(G14&gt;=7,""#ff7900"",IF(G14&lt;=3,""#34a853"",""#fbbc04"")); ""color2"",""#e9e9e9""}), ""Completed ✓""))"),"")</f>
        <v/>
      </c>
      <c r="F14" s="82" t="str">
        <f>IFERROR(__xludf.DUMMYFUNCTION("IF(D14=""Not Relevant"", """", IF(A14=FALSE, SPARKLINE(I14:J14, {""charttype"",""bar""; ""max"",10; ""min"",0; ""color1"",IF(I14&gt;=7,""#34a853"",IF(I14&lt;=3,""#ff7900"",""#fbbc04"")); ""color2"",""#e9e9e9""}), ""Completed ✓""))"),"")</f>
        <v/>
      </c>
      <c r="G14" s="105">
        <v>3.0</v>
      </c>
      <c r="H14" s="105">
        <v>10.0</v>
      </c>
      <c r="I14" s="105">
        <v>9.0</v>
      </c>
      <c r="J14" s="105">
        <v>10.0</v>
      </c>
    </row>
    <row r="15">
      <c r="A15" s="90" t="b">
        <v>0</v>
      </c>
      <c r="B15" s="90" t="s">
        <v>276</v>
      </c>
      <c r="C15" s="103"/>
      <c r="D15" s="81" t="s">
        <v>57</v>
      </c>
      <c r="E15" s="82" t="str">
        <f>IFERROR(__xludf.DUMMYFUNCTION("IF(D15=""Not Relevant"", """", IF(A15=FALSE, SPARKLINE(G15:J15, {""charttype"",""bar""; ""max"",10; ""min"",0; ""color1"",IF(G15&gt;=7,""#ff7900"",IF(G15&lt;=3,""#34a853"",""#fbbc04"")); ""color2"",""#e9e9e9""}), ""Completed ✓""))"),"")</f>
        <v/>
      </c>
      <c r="F15" s="82" t="str">
        <f>IFERROR(__xludf.DUMMYFUNCTION("IF(D15=""Not Relevant"", """", IF(A15=FALSE, SPARKLINE(I15:J15, {""charttype"",""bar""; ""max"",10; ""min"",0; ""color1"",IF(I15&gt;=7,""#34a853"",IF(I15&lt;=3,""#ff7900"",""#fbbc04"")); ""color2"",""#e9e9e9""}), ""Completed ✓""))"),"")</f>
        <v/>
      </c>
      <c r="G15" s="105">
        <v>2.0</v>
      </c>
      <c r="H15" s="105">
        <v>10.0</v>
      </c>
      <c r="I15" s="105">
        <v>9.0</v>
      </c>
      <c r="J15" s="105">
        <v>10.0</v>
      </c>
    </row>
    <row r="16">
      <c r="A16" s="90" t="b">
        <v>0</v>
      </c>
      <c r="B16" s="90" t="s">
        <v>277</v>
      </c>
      <c r="C16" s="103"/>
      <c r="D16" s="81" t="s">
        <v>57</v>
      </c>
      <c r="E16" s="82" t="str">
        <f>IFERROR(__xludf.DUMMYFUNCTION("IF(D16=""Not Relevant"", """", IF(A16=FALSE, SPARKLINE(G16:J16, {""charttype"",""bar""; ""max"",10; ""min"",0; ""color1"",IF(G16&gt;=7,""#ff7900"",IF(G16&lt;=3,""#34a853"",""#fbbc04"")); ""color2"",""#e9e9e9""}), ""Completed ✓""))"),"")</f>
        <v/>
      </c>
      <c r="F16" s="82" t="str">
        <f>IFERROR(__xludf.DUMMYFUNCTION("IF(D16=""Not Relevant"", """", IF(A16=FALSE, SPARKLINE(I16:J16, {""charttype"",""bar""; ""max"",10; ""min"",0; ""color1"",IF(I16&gt;=7,""#34a853"",IF(I16&lt;=3,""#ff7900"",""#fbbc04"")); ""color2"",""#e9e9e9""}), ""Completed ✓""))"),"")</f>
        <v/>
      </c>
      <c r="G16" s="105">
        <v>2.0</v>
      </c>
      <c r="H16" s="105">
        <v>10.0</v>
      </c>
      <c r="I16" s="105">
        <v>7.0</v>
      </c>
      <c r="J16" s="105">
        <v>10.0</v>
      </c>
    </row>
    <row r="17">
      <c r="A17" s="90" t="b">
        <v>0</v>
      </c>
      <c r="B17" s="90" t="s">
        <v>278</v>
      </c>
      <c r="C17" s="80" t="s">
        <v>46</v>
      </c>
      <c r="D17" s="81" t="s">
        <v>57</v>
      </c>
      <c r="E17" s="82" t="str">
        <f>IFERROR(__xludf.DUMMYFUNCTION("IF(D17=""Not Relevant"", """", IF(A17=FALSE, SPARKLINE(G17:J17, {""charttype"",""bar""; ""max"",10; ""min"",0; ""color1"",IF(G17&gt;=7,""#ff7900"",IF(G17&lt;=3,""#34a853"",""#fbbc04"")); ""color2"",""#e9e9e9""}), ""Completed ✓""))"),"")</f>
        <v/>
      </c>
      <c r="F17" s="82" t="str">
        <f>IFERROR(__xludf.DUMMYFUNCTION("IF(D17=""Not Relevant"", """", IF(A17=FALSE, SPARKLINE(I17:J17, {""charttype"",""bar""; ""max"",10; ""min"",0; ""color1"",IF(I17&gt;=7,""#34a853"",IF(I17&lt;=3,""#ff7900"",""#fbbc04"")); ""color2"",""#e9e9e9""}), ""Completed ✓""))"),"")</f>
        <v/>
      </c>
      <c r="G17" s="105">
        <v>2.0</v>
      </c>
      <c r="H17" s="105">
        <v>10.0</v>
      </c>
      <c r="I17" s="105">
        <v>8.0</v>
      </c>
      <c r="J17" s="105">
        <v>10.0</v>
      </c>
    </row>
    <row r="18">
      <c r="A18" s="90" t="b">
        <v>0</v>
      </c>
      <c r="B18" s="90" t="s">
        <v>279</v>
      </c>
      <c r="C18" s="103"/>
      <c r="D18" s="81" t="s">
        <v>57</v>
      </c>
      <c r="E18" s="82" t="str">
        <f>IFERROR(__xludf.DUMMYFUNCTION("IF(D18=""Not Relevant"", """", IF(A18=FALSE, SPARKLINE(G18:J18, {""charttype"",""bar""; ""max"",10; ""min"",0; ""color1"",IF(G18&gt;=7,""#ff7900"",IF(G18&lt;=3,""#34a853"",""#fbbc04"")); ""color2"",""#e9e9e9""}), ""Completed ✓""))"),"")</f>
        <v/>
      </c>
      <c r="F18" s="82" t="str">
        <f>IFERROR(__xludf.DUMMYFUNCTION("IF(D18=""Not Relevant"", """", IF(A18=FALSE, SPARKLINE(I18:J18, {""charttype"",""bar""; ""max"",10; ""min"",0; ""color1"",IF(I18&gt;=7,""#34a853"",IF(I18&lt;=3,""#ff7900"",""#fbbc04"")); ""color2"",""#e9e9e9""}), ""Completed ✓""))"),"")</f>
        <v/>
      </c>
      <c r="G18" s="105">
        <v>2.0</v>
      </c>
      <c r="H18" s="105">
        <v>10.0</v>
      </c>
      <c r="I18" s="105">
        <v>8.0</v>
      </c>
      <c r="J18" s="105">
        <v>10.0</v>
      </c>
    </row>
    <row r="19">
      <c r="A19" s="90" t="b">
        <v>0</v>
      </c>
      <c r="B19" s="90" t="s">
        <v>280</v>
      </c>
      <c r="C19" s="103"/>
      <c r="D19" s="81" t="s">
        <v>57</v>
      </c>
      <c r="E19" s="82" t="str">
        <f>IFERROR(__xludf.DUMMYFUNCTION("IF(D19=""Not Relevant"", """", IF(A19=FALSE, SPARKLINE(G19:J19, {""charttype"",""bar""; ""max"",10; ""min"",0; ""color1"",IF(G19&gt;=7,""#ff7900"",IF(G19&lt;=3,""#34a853"",""#fbbc04"")); ""color2"",""#e9e9e9""}), ""Completed ✓""))"),"")</f>
        <v/>
      </c>
      <c r="F19" s="82" t="str">
        <f>IFERROR(__xludf.DUMMYFUNCTION("IF(D19=""Not Relevant"", """", IF(A19=FALSE, SPARKLINE(I19:J19, {""charttype"",""bar""; ""max"",10; ""min"",0; ""color1"",IF(I19&gt;=7,""#34a853"",IF(I19&lt;=3,""#ff7900"",""#fbbc04"")); ""color2"",""#e9e9e9""}), ""Completed ✓""))"),"")</f>
        <v/>
      </c>
      <c r="G19" s="105">
        <v>8.0</v>
      </c>
      <c r="H19" s="105">
        <v>10.0</v>
      </c>
      <c r="I19" s="105">
        <v>8.0</v>
      </c>
      <c r="J19" s="105">
        <v>10.0</v>
      </c>
    </row>
    <row r="20">
      <c r="A20" s="90" t="b">
        <v>0</v>
      </c>
      <c r="B20" s="90" t="s">
        <v>281</v>
      </c>
      <c r="C20" s="103"/>
      <c r="D20" s="81" t="s">
        <v>57</v>
      </c>
      <c r="E20" s="82" t="str">
        <f>IFERROR(__xludf.DUMMYFUNCTION("IF(D20=""Not Relevant"", """", IF(A20=FALSE, SPARKLINE(G20:J20, {""charttype"",""bar""; ""max"",10; ""min"",0; ""color1"",IF(G20&gt;=7,""#ff7900"",IF(G20&lt;=3,""#34a853"",""#fbbc04"")); ""color2"",""#e9e9e9""}), ""Completed ✓""))"),"")</f>
        <v/>
      </c>
      <c r="F20" s="82" t="str">
        <f>IFERROR(__xludf.DUMMYFUNCTION("IF(D20=""Not Relevant"", """", IF(A20=FALSE, SPARKLINE(I20:J20, {""charttype"",""bar""; ""max"",10; ""min"",0; ""color1"",IF(I20&gt;=7,""#34a853"",IF(I20&lt;=3,""#ff7900"",""#fbbc04"")); ""color2"",""#e9e9e9""}), ""Completed ✓""))"),"")</f>
        <v/>
      </c>
      <c r="G20" s="105">
        <v>2.0</v>
      </c>
      <c r="H20" s="105">
        <v>10.0</v>
      </c>
      <c r="I20" s="105">
        <v>7.0</v>
      </c>
      <c r="J20" s="105">
        <v>10.0</v>
      </c>
    </row>
    <row r="21">
      <c r="A21" s="90" t="b">
        <v>0</v>
      </c>
      <c r="B21" s="90" t="s">
        <v>282</v>
      </c>
      <c r="C21" s="80" t="s">
        <v>46</v>
      </c>
      <c r="D21" s="81" t="s">
        <v>57</v>
      </c>
      <c r="E21" s="82" t="str">
        <f>IFERROR(__xludf.DUMMYFUNCTION("IF(D21=""Not Relevant"", """", IF(A21=FALSE, SPARKLINE(G21:J21, {""charttype"",""bar""; ""max"",10; ""min"",0; ""color1"",IF(G21&gt;=7,""#ff7900"",IF(G21&lt;=3,""#34a853"",""#fbbc04"")); ""color2"",""#e9e9e9""}), ""Completed ✓""))"),"")</f>
        <v/>
      </c>
      <c r="F21" s="82" t="str">
        <f>IFERROR(__xludf.DUMMYFUNCTION("IF(D21=""Not Relevant"", """", IF(A21=FALSE, SPARKLINE(I21:J21, {""charttype"",""bar""; ""max"",10; ""min"",0; ""color1"",IF(I21&gt;=7,""#34a853"",IF(I21&lt;=3,""#ff7900"",""#fbbc04"")); ""color2"",""#e9e9e9""}), ""Completed ✓""))"),"")</f>
        <v/>
      </c>
      <c r="G21" s="105">
        <v>3.0</v>
      </c>
      <c r="H21" s="105">
        <v>10.0</v>
      </c>
      <c r="I21" s="105">
        <v>8.0</v>
      </c>
      <c r="J21" s="105">
        <v>10.0</v>
      </c>
    </row>
    <row r="22">
      <c r="A22" s="90" t="b">
        <v>0</v>
      </c>
      <c r="B22" s="90" t="s">
        <v>283</v>
      </c>
      <c r="C22" s="103"/>
      <c r="D22" s="81" t="s">
        <v>57</v>
      </c>
      <c r="E22" s="82" t="str">
        <f>IFERROR(__xludf.DUMMYFUNCTION("IF(D22=""Not Relevant"", """", IF(A22=FALSE, SPARKLINE(G22:J22, {""charttype"",""bar""; ""max"",10; ""min"",0; ""color1"",IF(G22&gt;=7,""#ff7900"",IF(G22&lt;=3,""#34a853"",""#fbbc04"")); ""color2"",""#e9e9e9""}), ""Completed ✓""))"),"")</f>
        <v/>
      </c>
      <c r="F22" s="82" t="str">
        <f>IFERROR(__xludf.DUMMYFUNCTION("IF(D22=""Not Relevant"", """", IF(A22=FALSE, SPARKLINE(I22:J22, {""charttype"",""bar""; ""max"",10; ""min"",0; ""color1"",IF(I22&gt;=7,""#34a853"",IF(I22&lt;=3,""#ff7900"",""#fbbc04"")); ""color2"",""#e9e9e9""}), ""Completed ✓""))"),"")</f>
        <v/>
      </c>
      <c r="G22" s="105">
        <v>3.0</v>
      </c>
      <c r="H22" s="105">
        <v>10.0</v>
      </c>
      <c r="I22" s="105">
        <v>7.0</v>
      </c>
      <c r="J22" s="105">
        <v>10.0</v>
      </c>
    </row>
    <row r="23">
      <c r="A23" s="115" t="s">
        <v>75</v>
      </c>
      <c r="B23" s="76" t="s">
        <v>284</v>
      </c>
      <c r="G23" s="110"/>
    </row>
    <row r="24">
      <c r="A24" s="90" t="b">
        <v>0</v>
      </c>
      <c r="B24" s="90" t="s">
        <v>285</v>
      </c>
      <c r="C24" s="103"/>
      <c r="D24" s="81" t="s">
        <v>57</v>
      </c>
      <c r="E24" s="82" t="str">
        <f>IFERROR(__xludf.DUMMYFUNCTION("IF(D24=""Not Relevant"", """", IF(A24=FALSE, SPARKLINE(G24:J24, {""charttype"",""bar""; ""max"",10; ""min"",0; ""color1"",IF(G24&gt;=7,""#ff7900"",IF(G24&lt;=3,""#34a853"",""#fbbc04"")); ""color2"",""#e9e9e9""}), ""Completed ✓""))"),"")</f>
        <v/>
      </c>
      <c r="F24" s="82" t="str">
        <f>IFERROR(__xludf.DUMMYFUNCTION("IF(D24=""Not Relevant"", """", IF(A24=FALSE, SPARKLINE(I24:J24, {""charttype"",""bar""; ""max"",10; ""min"",0; ""color1"",IF(I24&gt;=7,""#34a853"",IF(I24&lt;=3,""#ff7900"",""#fbbc04"")); ""color2"",""#e9e9e9""}), ""Completed ✓""))"),"")</f>
        <v/>
      </c>
      <c r="G24" s="105">
        <v>3.0</v>
      </c>
      <c r="H24" s="105">
        <v>10.0</v>
      </c>
      <c r="I24" s="105">
        <v>9.0</v>
      </c>
      <c r="J24" s="105">
        <v>10.0</v>
      </c>
    </row>
    <row r="25">
      <c r="A25" s="90" t="b">
        <v>0</v>
      </c>
      <c r="B25" s="90" t="s">
        <v>286</v>
      </c>
      <c r="C25" s="80" t="s">
        <v>46</v>
      </c>
      <c r="D25" s="81" t="s">
        <v>57</v>
      </c>
      <c r="E25" s="82" t="str">
        <f>IFERROR(__xludf.DUMMYFUNCTION("IF(D25=""Not Relevant"", """", IF(A25=FALSE, SPARKLINE(G25:J25, {""charttype"",""bar""; ""max"",10; ""min"",0; ""color1"",IF(G25&gt;=7,""#ff7900"",IF(G25&lt;=3,""#34a853"",""#fbbc04"")); ""color2"",""#e9e9e9""}), ""Completed ✓""))"),"")</f>
        <v/>
      </c>
      <c r="F25" s="82" t="str">
        <f>IFERROR(__xludf.DUMMYFUNCTION("IF(D25=""Not Relevant"", """", IF(A25=FALSE, SPARKLINE(I25:J25, {""charttype"",""bar""; ""max"",10; ""min"",0; ""color1"",IF(I25&gt;=7,""#34a853"",IF(I25&lt;=3,""#ff7900"",""#fbbc04"")); ""color2"",""#e9e9e9""}), ""Completed ✓""))"),"")</f>
        <v/>
      </c>
      <c r="G25" s="105">
        <v>4.0</v>
      </c>
      <c r="H25" s="105">
        <v>10.0</v>
      </c>
      <c r="I25" s="105">
        <v>8.0</v>
      </c>
      <c r="J25" s="105">
        <v>10.0</v>
      </c>
    </row>
    <row r="26">
      <c r="A26" s="90" t="b">
        <v>0</v>
      </c>
      <c r="B26" s="90" t="s">
        <v>287</v>
      </c>
      <c r="C26" s="103"/>
      <c r="D26" s="81" t="s">
        <v>57</v>
      </c>
      <c r="E26" s="82" t="str">
        <f>IFERROR(__xludf.DUMMYFUNCTION("IF(D26=""Not Relevant"", """", IF(A26=FALSE, SPARKLINE(G26:J26, {""charttype"",""bar""; ""max"",10; ""min"",0; ""color1"",IF(G26&gt;=7,""#ff7900"",IF(G26&lt;=3,""#34a853"",""#fbbc04"")); ""color2"",""#e9e9e9""}), ""Completed ✓""))"),"")</f>
        <v/>
      </c>
      <c r="F26" s="82" t="str">
        <f>IFERROR(__xludf.DUMMYFUNCTION("IF(D26=""Not Relevant"", """", IF(A26=FALSE, SPARKLINE(I26:J26, {""charttype"",""bar""; ""max"",10; ""min"",0; ""color1"",IF(I26&gt;=7,""#34a853"",IF(I26&lt;=3,""#ff7900"",""#fbbc04"")); ""color2"",""#e9e9e9""}), ""Completed ✓""))"),"")</f>
        <v/>
      </c>
      <c r="G26" s="105">
        <v>3.0</v>
      </c>
      <c r="H26" s="105">
        <v>10.0</v>
      </c>
      <c r="I26" s="105">
        <v>7.0</v>
      </c>
      <c r="J26" s="105">
        <v>10.0</v>
      </c>
    </row>
    <row r="27">
      <c r="A27" s="90" t="b">
        <v>0</v>
      </c>
      <c r="B27" s="90" t="s">
        <v>288</v>
      </c>
      <c r="C27" s="80" t="s">
        <v>46</v>
      </c>
      <c r="D27" s="81" t="s">
        <v>57</v>
      </c>
      <c r="E27" s="82" t="str">
        <f>IFERROR(__xludf.DUMMYFUNCTION("IF(D27=""Not Relevant"", """", IF(A27=FALSE, SPARKLINE(G27:J27, {""charttype"",""bar""; ""max"",10; ""min"",0; ""color1"",IF(G27&gt;=7,""#ff7900"",IF(G27&lt;=3,""#34a853"",""#fbbc04"")); ""color2"",""#e9e9e9""}), ""Completed ✓""))"),"")</f>
        <v/>
      </c>
      <c r="F27" s="82" t="str">
        <f>IFERROR(__xludf.DUMMYFUNCTION("IF(D27=""Not Relevant"", """", IF(A27=FALSE, SPARKLINE(I27:J27, {""charttype"",""bar""; ""max"",10; ""min"",0; ""color1"",IF(I27&gt;=7,""#34a853"",IF(I27&lt;=3,""#ff7900"",""#fbbc04"")); ""color2"",""#e9e9e9""}), ""Completed ✓""))"),"")</f>
        <v/>
      </c>
      <c r="G27" s="105">
        <v>4.0</v>
      </c>
      <c r="H27" s="105">
        <v>10.0</v>
      </c>
      <c r="I27" s="105">
        <v>8.0</v>
      </c>
      <c r="J27" s="105">
        <v>10.0</v>
      </c>
    </row>
    <row r="28">
      <c r="A28" s="90" t="b">
        <v>0</v>
      </c>
      <c r="B28" s="90" t="s">
        <v>289</v>
      </c>
      <c r="C28" s="103"/>
      <c r="D28" s="81" t="s">
        <v>57</v>
      </c>
      <c r="E28" s="82" t="str">
        <f>IFERROR(__xludf.DUMMYFUNCTION("IF(D28=""Not Relevant"", """", IF(A28=FALSE, SPARKLINE(G28:J28, {""charttype"",""bar""; ""max"",10; ""min"",0; ""color1"",IF(G28&gt;=7,""#ff7900"",IF(G28&lt;=3,""#34a853"",""#fbbc04"")); ""color2"",""#e9e9e9""}), ""Completed ✓""))"),"")</f>
        <v/>
      </c>
      <c r="F28" s="82" t="str">
        <f>IFERROR(__xludf.DUMMYFUNCTION("IF(D28=""Not Relevant"", """", IF(A28=FALSE, SPARKLINE(I28:J28, {""charttype"",""bar""; ""max"",10; ""min"",0; ""color1"",IF(I28&gt;=7,""#34a853"",IF(I28&lt;=3,""#ff7900"",""#fbbc04"")); ""color2"",""#e9e9e9""}), ""Completed ✓""))"),"")</f>
        <v/>
      </c>
      <c r="G28" s="105">
        <v>8.0</v>
      </c>
      <c r="H28" s="105">
        <v>10.0</v>
      </c>
      <c r="I28" s="105">
        <v>8.0</v>
      </c>
      <c r="J28" s="105">
        <v>10.0</v>
      </c>
    </row>
    <row r="29">
      <c r="A29" s="90" t="b">
        <v>0</v>
      </c>
      <c r="B29" s="90" t="s">
        <v>290</v>
      </c>
      <c r="C29" s="103"/>
      <c r="D29" s="81" t="s">
        <v>57</v>
      </c>
      <c r="E29" s="82" t="str">
        <f>IFERROR(__xludf.DUMMYFUNCTION("IF(D29=""Not Relevant"", """", IF(A29=FALSE, SPARKLINE(G29:J29, {""charttype"",""bar""; ""max"",10; ""min"",0; ""color1"",IF(G29&gt;=7,""#ff7900"",IF(G29&lt;=3,""#34a853"",""#fbbc04"")); ""color2"",""#e9e9e9""}), ""Completed ✓""))"),"")</f>
        <v/>
      </c>
      <c r="F29" s="82" t="str">
        <f>IFERROR(__xludf.DUMMYFUNCTION("IF(D29=""Not Relevant"", """", IF(A29=FALSE, SPARKLINE(I29:J29, {""charttype"",""bar""; ""max"",10; ""min"",0; ""color1"",IF(I29&gt;=7,""#34a853"",IF(I29&lt;=3,""#ff7900"",""#fbbc04"")); ""color2"",""#e9e9e9""}), ""Completed ✓""))"),"")</f>
        <v/>
      </c>
      <c r="G29" s="105">
        <v>8.0</v>
      </c>
      <c r="H29" s="105">
        <v>10.0</v>
      </c>
      <c r="I29" s="105">
        <v>8.0</v>
      </c>
      <c r="J29" s="105">
        <v>10.0</v>
      </c>
    </row>
    <row r="30">
      <c r="A30" s="90" t="b">
        <v>0</v>
      </c>
      <c r="B30" s="90" t="s">
        <v>291</v>
      </c>
      <c r="C30" s="103"/>
      <c r="D30" s="81" t="s">
        <v>57</v>
      </c>
      <c r="E30" s="82" t="str">
        <f>IFERROR(__xludf.DUMMYFUNCTION("IF(D30=""Not Relevant"", """", IF(A30=FALSE, SPARKLINE(G30:J30, {""charttype"",""bar""; ""max"",10; ""min"",0; ""color1"",IF(G30&gt;=7,""#ff7900"",IF(G30&lt;=3,""#34a853"",""#fbbc04"")); ""color2"",""#e9e9e9""}), ""Completed ✓""))"),"")</f>
        <v/>
      </c>
      <c r="F30" s="82" t="str">
        <f>IFERROR(__xludf.DUMMYFUNCTION("IF(D30=""Not Relevant"", """", IF(A30=FALSE, SPARKLINE(I30:J30, {""charttype"",""bar""; ""max"",10; ""min"",0; ""color1"",IF(I30&gt;=7,""#34a853"",IF(I30&lt;=3,""#ff7900"",""#fbbc04"")); ""color2"",""#e9e9e9""}), ""Completed ✓""))"),"")</f>
        <v/>
      </c>
      <c r="G30" s="105">
        <v>3.0</v>
      </c>
      <c r="H30" s="105">
        <v>10.0</v>
      </c>
      <c r="I30" s="105">
        <v>8.0</v>
      </c>
      <c r="J30" s="105">
        <v>10.0</v>
      </c>
    </row>
    <row r="31">
      <c r="A31" s="115" t="s">
        <v>122</v>
      </c>
      <c r="B31" s="76" t="s">
        <v>292</v>
      </c>
      <c r="G31" s="110"/>
    </row>
    <row r="32">
      <c r="A32" s="90" t="b">
        <v>0</v>
      </c>
      <c r="B32" s="90" t="s">
        <v>293</v>
      </c>
      <c r="C32" s="80" t="s">
        <v>46</v>
      </c>
      <c r="D32" s="81" t="s">
        <v>57</v>
      </c>
      <c r="E32" s="82" t="str">
        <f>IFERROR(__xludf.DUMMYFUNCTION("IF(D32=""Not Relevant"", """", IF(A32=FALSE, SPARKLINE(G32:J32, {""charttype"",""bar""; ""max"",10; ""min"",0; ""color1"",IF(G32&gt;=7,""#ff7900"",IF(G32&lt;=3,""#34a853"",""#fbbc04"")); ""color2"",""#e9e9e9""}), ""Completed ✓""))"),"")</f>
        <v/>
      </c>
      <c r="F32" s="82" t="str">
        <f>IFERROR(__xludf.DUMMYFUNCTION("IF(D32=""Not Relevant"", """", IF(A32=FALSE, SPARKLINE(I32:J32, {""charttype"",""bar""; ""max"",10; ""min"",0; ""color1"",IF(I32&gt;=7,""#34a853"",IF(I32&lt;=3,""#ff7900"",""#fbbc04"")); ""color2"",""#e9e9e9""}), ""Completed ✓""))"),"")</f>
        <v/>
      </c>
      <c r="G32" s="105">
        <v>3.0</v>
      </c>
      <c r="H32" s="105">
        <v>10.0</v>
      </c>
      <c r="I32" s="105">
        <v>9.0</v>
      </c>
      <c r="J32" s="105">
        <v>10.0</v>
      </c>
    </row>
    <row r="33">
      <c r="A33" s="90" t="b">
        <v>0</v>
      </c>
      <c r="B33" s="90" t="s">
        <v>294</v>
      </c>
      <c r="C33" s="103"/>
      <c r="D33" s="81" t="s">
        <v>57</v>
      </c>
      <c r="E33" s="82" t="str">
        <f>IFERROR(__xludf.DUMMYFUNCTION("IF(D33=""Not Relevant"", """", IF(A33=FALSE, SPARKLINE(G33:J33, {""charttype"",""bar""; ""max"",10; ""min"",0; ""color1"",IF(G33&gt;=7,""#ff7900"",IF(G33&lt;=3,""#34a853"",""#fbbc04"")); ""color2"",""#e9e9e9""}), ""Completed ✓""))"),"")</f>
        <v/>
      </c>
      <c r="F33" s="82" t="str">
        <f>IFERROR(__xludf.DUMMYFUNCTION("IF(D33=""Not Relevant"", """", IF(A33=FALSE, SPARKLINE(I33:J33, {""charttype"",""bar""; ""max"",10; ""min"",0; ""color1"",IF(I33&gt;=7,""#34a853"",IF(I33&lt;=3,""#ff7900"",""#fbbc04"")); ""color2"",""#e9e9e9""}), ""Completed ✓""))"),"")</f>
        <v/>
      </c>
      <c r="G33" s="105">
        <v>8.0</v>
      </c>
      <c r="H33" s="105">
        <v>10.0</v>
      </c>
      <c r="I33" s="105">
        <v>8.0</v>
      </c>
      <c r="J33" s="105">
        <v>10.0</v>
      </c>
    </row>
    <row r="34">
      <c r="A34" s="90" t="b">
        <v>0</v>
      </c>
      <c r="B34" s="90" t="s">
        <v>295</v>
      </c>
      <c r="C34" s="80" t="s">
        <v>46</v>
      </c>
      <c r="D34" s="81" t="s">
        <v>57</v>
      </c>
      <c r="E34" s="82" t="str">
        <f>IFERROR(__xludf.DUMMYFUNCTION("IF(D34=""Not Relevant"", """", IF(A34=FALSE, SPARKLINE(G34:J34, {""charttype"",""bar""; ""max"",10; ""min"",0; ""color1"",IF(G34&gt;=7,""#ff7900"",IF(G34&lt;=3,""#34a853"",""#fbbc04"")); ""color2"",""#e9e9e9""}), ""Completed ✓""))"),"")</f>
        <v/>
      </c>
      <c r="F34" s="82" t="str">
        <f>IFERROR(__xludf.DUMMYFUNCTION("IF(D34=""Not Relevant"", """", IF(A34=FALSE, SPARKLINE(I34:J34, {""charttype"",""bar""; ""max"",10; ""min"",0; ""color1"",IF(I34&gt;=7,""#34a853"",IF(I34&lt;=3,""#ff7900"",""#fbbc04"")); ""color2"",""#e9e9e9""}), ""Completed ✓""))"),"")</f>
        <v/>
      </c>
      <c r="G34" s="105">
        <v>8.0</v>
      </c>
      <c r="H34" s="105">
        <v>10.0</v>
      </c>
      <c r="I34" s="105">
        <v>8.0</v>
      </c>
      <c r="J34" s="105">
        <v>10.0</v>
      </c>
    </row>
    <row r="35">
      <c r="A35" s="90" t="b">
        <v>0</v>
      </c>
      <c r="B35" s="90" t="s">
        <v>296</v>
      </c>
      <c r="C35" s="99"/>
      <c r="D35" s="81" t="s">
        <v>57</v>
      </c>
      <c r="E35" s="82" t="str">
        <f>IFERROR(__xludf.DUMMYFUNCTION("IF(D35=""Not Relevant"", """", IF(A35=FALSE, SPARKLINE(G35:J35, {""charttype"",""bar""; ""max"",10; ""min"",0; ""color1"",IF(G35&gt;=7,""#ff7900"",IF(G35&lt;=3,""#34a853"",""#fbbc04"")); ""color2"",""#e9e9e9""}), ""Completed ✓""))"),"")</f>
        <v/>
      </c>
      <c r="F35" s="82" t="str">
        <f>IFERROR(__xludf.DUMMYFUNCTION("IF(D35=""Not Relevant"", """", IF(A35=FALSE, SPARKLINE(I35:J35, {""charttype"",""bar""; ""max"",10; ""min"",0; ""color1"",IF(I35&gt;=7,""#34a853"",IF(I35&lt;=3,""#ff7900"",""#fbbc04"")); ""color2"",""#e9e9e9""}), ""Completed ✓""))"),"")</f>
        <v/>
      </c>
      <c r="G35" s="105">
        <v>3.0</v>
      </c>
      <c r="H35" s="105">
        <v>10.0</v>
      </c>
      <c r="I35" s="105">
        <v>8.0</v>
      </c>
      <c r="J35" s="105">
        <v>10.0</v>
      </c>
    </row>
    <row r="36">
      <c r="A36" s="115" t="s">
        <v>297</v>
      </c>
      <c r="B36" s="76" t="s">
        <v>298</v>
      </c>
      <c r="G36" s="110"/>
    </row>
    <row r="37">
      <c r="A37" s="90" t="b">
        <v>0</v>
      </c>
      <c r="B37" s="90" t="s">
        <v>299</v>
      </c>
      <c r="C37" s="99"/>
      <c r="D37" s="81" t="s">
        <v>57</v>
      </c>
      <c r="E37" s="82" t="str">
        <f>IFERROR(__xludf.DUMMYFUNCTION("IF(D37=""Not Relevant"", """", IF(A37=FALSE, SPARKLINE(G37:J37, {""charttype"",""bar""; ""max"",10; ""min"",0; ""color1"",IF(G37&gt;=7,""#ff7900"",IF(G37&lt;=3,""#34a853"",""#fbbc04"")); ""color2"",""#e9e9e9""}), ""Completed ✓""))"),"")</f>
        <v/>
      </c>
      <c r="F37" s="82" t="str">
        <f>IFERROR(__xludf.DUMMYFUNCTION("IF(D37=""Not Relevant"", """", IF(A37=FALSE, SPARKLINE(I37:J37, {""charttype"",""bar""; ""max"",10; ""min"",0; ""color1"",IF(I37&gt;=7,""#34a853"",IF(I37&lt;=3,""#ff7900"",""#fbbc04"")); ""color2"",""#e9e9e9""}), ""Completed ✓""))"),"")</f>
        <v/>
      </c>
      <c r="G37" s="105">
        <v>4.0</v>
      </c>
      <c r="H37" s="105">
        <v>10.0</v>
      </c>
      <c r="I37" s="105">
        <v>9.0</v>
      </c>
      <c r="J37" s="105">
        <v>10.0</v>
      </c>
    </row>
    <row r="38">
      <c r="A38" s="90" t="b">
        <v>0</v>
      </c>
      <c r="B38" s="90" t="s">
        <v>300</v>
      </c>
      <c r="C38" s="99"/>
      <c r="D38" s="81" t="s">
        <v>57</v>
      </c>
      <c r="E38" s="82" t="str">
        <f>IFERROR(__xludf.DUMMYFUNCTION("IF(D38=""Not Relevant"", """", IF(A38=FALSE, SPARKLINE(G38:J38, {""charttype"",""bar""; ""max"",10; ""min"",0; ""color1"",IF(G38&gt;=7,""#ff7900"",IF(G38&lt;=3,""#34a853"",""#fbbc04"")); ""color2"",""#e9e9e9""}), ""Completed ✓""))"),"")</f>
        <v/>
      </c>
      <c r="F38" s="82" t="str">
        <f>IFERROR(__xludf.DUMMYFUNCTION("IF(D38=""Not Relevant"", """", IF(A38=FALSE, SPARKLINE(I38:J38, {""charttype"",""bar""; ""max"",10; ""min"",0; ""color1"",IF(I38&gt;=7,""#34a853"",IF(I38&lt;=3,""#ff7900"",""#fbbc04"")); ""color2"",""#e9e9e9""}), ""Completed ✓""))"),"")</f>
        <v/>
      </c>
      <c r="G38" s="105">
        <v>4.0</v>
      </c>
      <c r="H38" s="105">
        <v>10.0</v>
      </c>
      <c r="I38" s="105">
        <v>9.0</v>
      </c>
      <c r="J38" s="105">
        <v>10.0</v>
      </c>
    </row>
    <row r="39">
      <c r="A39" s="90" t="b">
        <v>0</v>
      </c>
      <c r="B39" s="90" t="s">
        <v>301</v>
      </c>
      <c r="C39" s="80" t="s">
        <v>46</v>
      </c>
      <c r="D39" s="81" t="s">
        <v>57</v>
      </c>
      <c r="E39" s="82" t="str">
        <f>IFERROR(__xludf.DUMMYFUNCTION("IF(D39=""Not Relevant"", """", IF(A39=FALSE, SPARKLINE(G39:J39, {""charttype"",""bar""; ""max"",10; ""min"",0; ""color1"",IF(G39&gt;=7,""#ff7900"",IF(G39&lt;=3,""#34a853"",""#fbbc04"")); ""color2"",""#e9e9e9""}), ""Completed ✓""))"),"")</f>
        <v/>
      </c>
      <c r="F39" s="82" t="str">
        <f>IFERROR(__xludf.DUMMYFUNCTION("IF(D39=""Not Relevant"", """", IF(A39=FALSE, SPARKLINE(I39:J39, {""charttype"",""bar""; ""max"",10; ""min"",0; ""color1"",IF(I39&gt;=7,""#34a853"",IF(I39&lt;=3,""#ff7900"",""#fbbc04"")); ""color2"",""#e9e9e9""}), ""Completed ✓""))"),"")</f>
        <v/>
      </c>
      <c r="G39" s="105">
        <v>5.0</v>
      </c>
      <c r="H39" s="105">
        <v>10.0</v>
      </c>
      <c r="I39" s="105">
        <v>8.0</v>
      </c>
      <c r="J39" s="105">
        <v>10.0</v>
      </c>
    </row>
    <row r="40">
      <c r="A40" s="90" t="b">
        <v>0</v>
      </c>
      <c r="B40" s="90" t="s">
        <v>302</v>
      </c>
      <c r="C40" s="99"/>
      <c r="D40" s="81" t="s">
        <v>57</v>
      </c>
      <c r="E40" s="82" t="str">
        <f>IFERROR(__xludf.DUMMYFUNCTION("IF(D40=""Not Relevant"", """", IF(A40=FALSE, SPARKLINE(G40:J40, {""charttype"",""bar""; ""max"",10; ""min"",0; ""color1"",IF(G40&gt;=7,""#ff7900"",IF(G40&lt;=3,""#34a853"",""#fbbc04"")); ""color2"",""#e9e9e9""}), ""Completed ✓""))"),"")</f>
        <v/>
      </c>
      <c r="F40" s="82" t="str">
        <f>IFERROR(__xludf.DUMMYFUNCTION("IF(D40=""Not Relevant"", """", IF(A40=FALSE, SPARKLINE(I40:J40, {""charttype"",""bar""; ""max"",10; ""min"",0; ""color1"",IF(I40&gt;=7,""#34a853"",IF(I40&lt;=3,""#ff7900"",""#fbbc04"")); ""color2"",""#e9e9e9""}), ""Completed ✓""))"),"")</f>
        <v/>
      </c>
      <c r="G40" s="105">
        <v>5.0</v>
      </c>
      <c r="H40" s="105">
        <v>10.0</v>
      </c>
      <c r="I40" s="105">
        <v>7.0</v>
      </c>
      <c r="J40" s="105">
        <v>10.0</v>
      </c>
    </row>
    <row r="41">
      <c r="A41" s="115" t="s">
        <v>303</v>
      </c>
      <c r="B41" s="76" t="s">
        <v>304</v>
      </c>
      <c r="G41" s="110"/>
    </row>
    <row r="42">
      <c r="A42" s="90" t="b">
        <v>0</v>
      </c>
      <c r="B42" s="90" t="s">
        <v>305</v>
      </c>
      <c r="C42" s="80" t="s">
        <v>46</v>
      </c>
      <c r="D42" s="81" t="s">
        <v>57</v>
      </c>
      <c r="E42" s="82" t="str">
        <f>IFERROR(__xludf.DUMMYFUNCTION("IF(D42=""Not Relevant"", """", IF(A42=FALSE, SPARKLINE(G42:J42, {""charttype"",""bar""; ""max"",10; ""min"",0; ""color1"",IF(G42&gt;=7,""#ff7900"",IF(G42&lt;=3,""#34a853"",""#fbbc04"")); ""color2"",""#e9e9e9""}), ""Completed ✓""))"),"")</f>
        <v/>
      </c>
      <c r="F42" s="82" t="str">
        <f>IFERROR(__xludf.DUMMYFUNCTION("IF(D42=""Not Relevant"", """", IF(A42=FALSE, SPARKLINE(I42:J42, {""charttype"",""bar""; ""max"",10; ""min"",0; ""color1"",IF(I42&gt;=7,""#34a853"",IF(I42&lt;=3,""#ff7900"",""#fbbc04"")); ""color2"",""#e9e9e9""}), ""Completed ✓""))"),"")</f>
        <v/>
      </c>
      <c r="G42" s="105">
        <v>4.0</v>
      </c>
      <c r="H42" s="105">
        <v>10.0</v>
      </c>
      <c r="I42" s="105">
        <v>9.0</v>
      </c>
      <c r="J42" s="105">
        <v>10.0</v>
      </c>
    </row>
    <row r="43">
      <c r="A43" s="90" t="b">
        <v>0</v>
      </c>
      <c r="B43" s="90" t="s">
        <v>306</v>
      </c>
      <c r="C43" s="99"/>
      <c r="D43" s="81" t="s">
        <v>57</v>
      </c>
      <c r="E43" s="82" t="str">
        <f>IFERROR(__xludf.DUMMYFUNCTION("IF(D43=""Not Relevant"", """", IF(A43=FALSE, SPARKLINE(G43:J43, {""charttype"",""bar""; ""max"",10; ""min"",0; ""color1"",IF(G43&gt;=7,""#ff7900"",IF(G43&lt;=3,""#34a853"",""#fbbc04"")); ""color2"",""#e9e9e9""}), ""Completed ✓""))"),"")</f>
        <v/>
      </c>
      <c r="F43" s="82" t="str">
        <f>IFERROR(__xludf.DUMMYFUNCTION("IF(D43=""Not Relevant"", """", IF(A43=FALSE, SPARKLINE(I43:J43, {""charttype"",""bar""; ""max"",10; ""min"",0; ""color1"",IF(I43&gt;=7,""#34a853"",IF(I43&lt;=3,""#ff7900"",""#fbbc04"")); ""color2"",""#e9e9e9""}), ""Completed ✓""))"),"")</f>
        <v/>
      </c>
      <c r="G43" s="105">
        <v>5.0</v>
      </c>
      <c r="H43" s="105">
        <v>10.0</v>
      </c>
      <c r="I43" s="105">
        <v>9.0</v>
      </c>
      <c r="J43" s="105">
        <v>10.0</v>
      </c>
    </row>
    <row r="44">
      <c r="A44" s="90" t="b">
        <v>0</v>
      </c>
      <c r="B44" s="90" t="s">
        <v>307</v>
      </c>
      <c r="C44" s="99"/>
      <c r="D44" s="81" t="s">
        <v>57</v>
      </c>
      <c r="E44" s="82" t="str">
        <f>IFERROR(__xludf.DUMMYFUNCTION("IF(D44=""Not Relevant"", """", IF(A44=FALSE, SPARKLINE(G44:J44, {""charttype"",""bar""; ""max"",10; ""min"",0; ""color1"",IF(G44&gt;=7,""#ff7900"",IF(G44&lt;=3,""#34a853"",""#fbbc04"")); ""color2"",""#e9e9e9""}), ""Completed ✓""))"),"")</f>
        <v/>
      </c>
      <c r="F44" s="82" t="str">
        <f>IFERROR(__xludf.DUMMYFUNCTION("IF(D44=""Not Relevant"", """", IF(A44=FALSE, SPARKLINE(I44:J44, {""charttype"",""bar""; ""max"",10; ""min"",0; ""color1"",IF(I44&gt;=7,""#34a853"",IF(I44&lt;=3,""#ff7900"",""#fbbc04"")); ""color2"",""#e9e9e9""}), ""Completed ✓""))"),"")</f>
        <v/>
      </c>
      <c r="G44" s="105">
        <v>3.0</v>
      </c>
      <c r="H44" s="105">
        <v>10.0</v>
      </c>
      <c r="I44" s="105">
        <v>8.0</v>
      </c>
      <c r="J44" s="105">
        <v>10.0</v>
      </c>
    </row>
    <row r="45">
      <c r="A45" s="90" t="b">
        <v>0</v>
      </c>
      <c r="B45" s="90" t="s">
        <v>308</v>
      </c>
      <c r="C45" s="99"/>
      <c r="D45" s="81" t="s">
        <v>57</v>
      </c>
      <c r="E45" s="82" t="str">
        <f>IFERROR(__xludf.DUMMYFUNCTION("IF(D45=""Not Relevant"", """", IF(A45=FALSE, SPARKLINE(G45:J45, {""charttype"",""bar""; ""max"",10; ""min"",0; ""color1"",IF(G45&gt;=7,""#ff7900"",IF(G45&lt;=3,""#34a853"",""#fbbc04"")); ""color2"",""#e9e9e9""}), ""Completed ✓""))"),"")</f>
        <v/>
      </c>
      <c r="F45" s="82" t="str">
        <f>IFERROR(__xludf.DUMMYFUNCTION("IF(D45=""Not Relevant"", """", IF(A45=FALSE, SPARKLINE(I45:J45, {""charttype"",""bar""; ""max"",10; ""min"",0; ""color1"",IF(I45&gt;=7,""#34a853"",IF(I45&lt;=3,""#ff7900"",""#fbbc04"")); ""color2"",""#e9e9e9""}), ""Completed ✓""))"),"")</f>
        <v/>
      </c>
      <c r="G45" s="105">
        <v>4.0</v>
      </c>
      <c r="H45" s="105">
        <v>10.0</v>
      </c>
      <c r="I45" s="105">
        <v>8.0</v>
      </c>
      <c r="J45" s="105">
        <v>10.0</v>
      </c>
    </row>
    <row r="46">
      <c r="A46" s="113" t="s">
        <v>309</v>
      </c>
      <c r="B46" s="76" t="s">
        <v>310</v>
      </c>
      <c r="G46" s="110"/>
    </row>
    <row r="47">
      <c r="A47" s="90" t="b">
        <v>0</v>
      </c>
      <c r="B47" s="90" t="s">
        <v>311</v>
      </c>
      <c r="C47" s="99"/>
      <c r="D47" s="81" t="s">
        <v>57</v>
      </c>
      <c r="E47" s="82" t="str">
        <f>IFERROR(__xludf.DUMMYFUNCTION("IF(D47=""Not Relevant"", """", IF(A47=FALSE, SPARKLINE(G47:J47, {""charttype"",""bar""; ""max"",10; ""min"",0; ""color1"",IF(G47&gt;=7,""#ff7900"",IF(G47&lt;=3,""#34a853"",""#fbbc04"")); ""color2"",""#e9e9e9""}), ""Completed ✓""))"),"")</f>
        <v/>
      </c>
      <c r="F47" s="82" t="str">
        <f>IFERROR(__xludf.DUMMYFUNCTION("IF(D47=""Not Relevant"", """", IF(A47=FALSE, SPARKLINE(I47:J47, {""charttype"",""bar""; ""max"",10; ""min"",0; ""color1"",IF(I47&gt;=7,""#34a853"",IF(I47&lt;=3,""#ff7900"",""#fbbc04"")); ""color2"",""#e9e9e9""}), ""Completed ✓""))"),"")</f>
        <v/>
      </c>
      <c r="G47" s="105">
        <v>3.0</v>
      </c>
      <c r="H47" s="105">
        <v>10.0</v>
      </c>
      <c r="I47" s="105">
        <v>8.0</v>
      </c>
      <c r="J47" s="105">
        <v>10.0</v>
      </c>
    </row>
    <row r="48">
      <c r="A48" s="90" t="b">
        <v>0</v>
      </c>
      <c r="B48" s="90" t="s">
        <v>312</v>
      </c>
      <c r="C48" s="99"/>
      <c r="D48" s="81" t="s">
        <v>57</v>
      </c>
      <c r="E48" s="82" t="str">
        <f>IFERROR(__xludf.DUMMYFUNCTION("IF(D48=""Not Relevant"", """", IF(A48=FALSE, SPARKLINE(G48:J48, {""charttype"",""bar""; ""max"",10; ""min"",0; ""color1"",IF(G48&gt;=7,""#ff7900"",IF(G48&lt;=3,""#34a853"",""#fbbc04"")); ""color2"",""#e9e9e9""}), ""Completed ✓""))"),"")</f>
        <v/>
      </c>
      <c r="F48" s="82" t="str">
        <f>IFERROR(__xludf.DUMMYFUNCTION("IF(D48=""Not Relevant"", """", IF(A48=FALSE, SPARKLINE(I48:J48, {""charttype"",""bar""; ""max"",10; ""min"",0; ""color1"",IF(I48&gt;=7,""#34a853"",IF(I48&lt;=3,""#ff7900"",""#fbbc04"")); ""color2"",""#e9e9e9""}), ""Completed ✓""))"),"")</f>
        <v/>
      </c>
      <c r="G48" s="105">
        <v>3.0</v>
      </c>
      <c r="H48" s="105">
        <v>10.0</v>
      </c>
      <c r="I48" s="105">
        <v>7.0</v>
      </c>
      <c r="J48" s="105">
        <v>10.0</v>
      </c>
    </row>
    <row r="49">
      <c r="A49" s="90" t="b">
        <v>0</v>
      </c>
      <c r="B49" s="90" t="s">
        <v>313</v>
      </c>
      <c r="C49" s="99"/>
      <c r="D49" s="81" t="s">
        <v>57</v>
      </c>
      <c r="E49" s="82" t="str">
        <f>IFERROR(__xludf.DUMMYFUNCTION("IF(D49=""Not Relevant"", """", IF(A49=FALSE, SPARKLINE(G49:J49, {""charttype"",""bar""; ""max"",10; ""min"",0; ""color1"",IF(G49&gt;=7,""#ff7900"",IF(G49&lt;=3,""#34a853"",""#fbbc04"")); ""color2"",""#e9e9e9""}), ""Completed ✓""))"),"")</f>
        <v/>
      </c>
      <c r="F49" s="82" t="str">
        <f>IFERROR(__xludf.DUMMYFUNCTION("IF(D49=""Not Relevant"", """", IF(A49=FALSE, SPARKLINE(I49:J49, {""charttype"",""bar""; ""max"",10; ""min"",0; ""color1"",IF(I49&gt;=7,""#34a853"",IF(I49&lt;=3,""#ff7900"",""#fbbc04"")); ""color2"",""#e9e9e9""}), ""Completed ✓""))"),"")</f>
        <v/>
      </c>
      <c r="G49" s="105">
        <v>4.0</v>
      </c>
      <c r="H49" s="105">
        <v>10.0</v>
      </c>
      <c r="I49" s="105">
        <v>9.0</v>
      </c>
      <c r="J49" s="105">
        <v>10.0</v>
      </c>
    </row>
    <row r="50">
      <c r="A50" s="90" t="b">
        <v>0</v>
      </c>
      <c r="B50" s="90" t="s">
        <v>314</v>
      </c>
      <c r="C50" s="99"/>
      <c r="D50" s="81" t="s">
        <v>57</v>
      </c>
      <c r="E50" s="82" t="str">
        <f>IFERROR(__xludf.DUMMYFUNCTION("IF(D50=""Not Relevant"", """", IF(A50=FALSE, SPARKLINE(G50:J50, {""charttype"",""bar""; ""max"",10; ""min"",0; ""color1"",IF(G50&gt;=7,""#ff7900"",IF(G50&lt;=3,""#34a853"",""#fbbc04"")); ""color2"",""#e9e9e9""}), ""Completed ✓""))"),"")</f>
        <v/>
      </c>
      <c r="F50" s="82" t="str">
        <f>IFERROR(__xludf.DUMMYFUNCTION("IF(D50=""Not Relevant"", """", IF(A50=FALSE, SPARKLINE(I50:J50, {""charttype"",""bar""; ""max"",10; ""min"",0; ""color1"",IF(I50&gt;=7,""#34a853"",IF(I50&lt;=3,""#ff7900"",""#fbbc04"")); ""color2"",""#e9e9e9""}), ""Completed ✓""))"),"")</f>
        <v/>
      </c>
      <c r="G50" s="105">
        <v>3.0</v>
      </c>
      <c r="H50" s="105">
        <v>10.0</v>
      </c>
      <c r="I50" s="105">
        <v>6.0</v>
      </c>
      <c r="J50" s="105">
        <v>10.0</v>
      </c>
    </row>
  </sheetData>
  <mergeCells count="16">
    <mergeCell ref="B2:F2"/>
    <mergeCell ref="G2:J2"/>
    <mergeCell ref="B8:F8"/>
    <mergeCell ref="G8:J8"/>
    <mergeCell ref="B13:F13"/>
    <mergeCell ref="G13:J13"/>
    <mergeCell ref="G23:J23"/>
    <mergeCell ref="B46:F46"/>
    <mergeCell ref="G46:J46"/>
    <mergeCell ref="B23:F23"/>
    <mergeCell ref="B31:F31"/>
    <mergeCell ref="G31:J31"/>
    <mergeCell ref="B36:F36"/>
    <mergeCell ref="G36:J36"/>
    <mergeCell ref="B41:F41"/>
    <mergeCell ref="G41:J41"/>
  </mergeCells>
  <conditionalFormatting sqref="A3:F35 A37:F50">
    <cfRule type="expression" dxfId="0" priority="1">
      <formula>or($D3="Not Relevant")</formula>
    </cfRule>
  </conditionalFormatting>
  <conditionalFormatting sqref="A3:F35 A37:F50">
    <cfRule type="expression" dxfId="1" priority="2">
      <formula>$A3=true</formula>
    </cfRule>
  </conditionalFormatting>
  <conditionalFormatting sqref="A3:B35 D3:D35 A37:B50 D37:D50">
    <cfRule type="expression" dxfId="2" priority="3">
      <formula>or($D3="High Priority")</formula>
    </cfRule>
  </conditionalFormatting>
  <conditionalFormatting sqref="A3:D35 A37:D50">
    <cfRule type="expression" dxfId="3" priority="4">
      <formula>or($D3="Low Priority")</formula>
    </cfRule>
  </conditionalFormatting>
  <conditionalFormatting sqref="B3:B35 D3:D35 B37:B50 D37:D50">
    <cfRule type="expression" dxfId="4" priority="5">
      <formula>or($D3="Relevant")</formula>
    </cfRule>
  </conditionalFormatting>
  <conditionalFormatting sqref="A3:A7 A9:A12 A14:A22 A24:A30 A32:A35 A37:A40 A42:A45 A47:A50">
    <cfRule type="notContainsBlanks" dxfId="5" priority="6">
      <formula>LEN(TRIM(A3))&gt;0</formula>
    </cfRule>
  </conditionalFormatting>
  <dataValidations>
    <dataValidation type="list" allowBlank="1" showErrorMessage="1" sqref="D3:D7 D9:D12 D14:D22 D24:D30 D32:D35 D37:D40 D42:D45 D47:D50">
      <formula1>"Relevant,High Priority,Low Priority,Not Relevant"</formula1>
    </dataValidation>
  </dataValidations>
  <hyperlinks>
    <hyperlink r:id="rId1" ref="C3"/>
    <hyperlink r:id="rId2" ref="C4"/>
    <hyperlink r:id="rId3" ref="C9"/>
    <hyperlink r:id="rId4" ref="C10"/>
    <hyperlink r:id="rId5" ref="C14"/>
    <hyperlink r:id="rId6" ref="C17"/>
    <hyperlink r:id="rId7" ref="C21"/>
    <hyperlink r:id="rId8" ref="C25"/>
    <hyperlink r:id="rId9" ref="C27"/>
    <hyperlink r:id="rId10" ref="C32"/>
    <hyperlink r:id="rId11" ref="C34"/>
    <hyperlink r:id="rId12" ref="C39"/>
    <hyperlink r:id="rId13" ref="C42"/>
  </hyperlinks>
  <drawing r:id="rId14"/>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25.13"/>
    <col customWidth="1" min="2" max="3" width="43.88"/>
    <col customWidth="1" min="4" max="4" width="27.0"/>
  </cols>
  <sheetData>
    <row r="1" ht="30.0" customHeight="1">
      <c r="A1" s="116" t="s">
        <v>315</v>
      </c>
    </row>
    <row r="2" ht="30.0" customHeight="1">
      <c r="A2" s="117" t="s">
        <v>316</v>
      </c>
    </row>
    <row r="3" ht="30.0" customHeight="1">
      <c r="A3" s="73" t="s">
        <v>317</v>
      </c>
      <c r="B3" s="73" t="s">
        <v>318</v>
      </c>
      <c r="C3" s="73" t="s">
        <v>319</v>
      </c>
      <c r="D3" s="73" t="s">
        <v>320</v>
      </c>
    </row>
    <row r="4" ht="145.5" customHeight="1">
      <c r="A4" s="118" t="s">
        <v>321</v>
      </c>
      <c r="B4" s="119"/>
      <c r="C4" s="120" t="s">
        <v>322</v>
      </c>
      <c r="D4" s="121" t="s">
        <v>323</v>
      </c>
    </row>
    <row r="5" ht="145.5" customHeight="1">
      <c r="A5" s="122" t="s">
        <v>324</v>
      </c>
      <c r="B5" s="119"/>
      <c r="C5" s="120" t="s">
        <v>325</v>
      </c>
      <c r="D5" s="121" t="s">
        <v>326</v>
      </c>
    </row>
  </sheetData>
  <mergeCells count="2">
    <mergeCell ref="A1:D1"/>
    <mergeCell ref="A2:D2"/>
  </mergeCells>
  <hyperlinks>
    <hyperlink r:id="rId1" ref="D4"/>
    <hyperlink r:id="rId2" ref="D5"/>
  </hyperlinks>
  <drawing r:id="rId3"/>
</worksheet>
</file>